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3395" windowHeight="7485"/>
  </bookViews>
  <sheets>
    <sheet name="канцтовары2022" sheetId="53" r:id="rId1"/>
  </sheets>
  <calcPr calcId="125725" calcOnSave="0"/>
</workbook>
</file>

<file path=xl/calcChain.xml><?xml version="1.0" encoding="utf-8"?>
<calcChain xmlns="http://schemas.openxmlformats.org/spreadsheetml/2006/main">
  <c r="K14" i="53"/>
  <c r="J14"/>
  <c r="I14"/>
  <c r="H14"/>
  <c r="G14"/>
  <c r="J13"/>
  <c r="K13"/>
  <c r="J15"/>
  <c r="I13"/>
  <c r="H13"/>
  <c r="G13"/>
</calcChain>
</file>

<file path=xl/sharedStrings.xml><?xml version="1.0" encoding="utf-8"?>
<sst xmlns="http://schemas.openxmlformats.org/spreadsheetml/2006/main" count="37" uniqueCount="36">
  <si>
    <t>Количество (объем) продукции</t>
  </si>
  <si>
    <t xml:space="preserve">Средняя арифметическая величина цены единицы продукции </t>
  </si>
  <si>
    <t>Средняя квадратное отклонение</t>
  </si>
  <si>
    <t>Коэффициент  вариации (%)</t>
  </si>
  <si>
    <t xml:space="preserve">
</t>
  </si>
  <si>
    <t xml:space="preserve">НМЦК (руб.)                                                                                                                                                                                                                            
</t>
  </si>
  <si>
    <t xml:space="preserve">Расчет начальной (максимальной) цены контракта методом сопоставимых рыночных цен (анализа рынка) </t>
  </si>
  <si>
    <t>Всего</t>
  </si>
  <si>
    <t>1. Основные характеристики объекта закупки :</t>
  </si>
  <si>
    <t>3. Обоснование использования выбранного метода:</t>
  </si>
  <si>
    <t>4. Реквизиты документов , на основании которых выполнялись расчеты НМЦК:</t>
  </si>
  <si>
    <t>Метод сопоставимых рыночных цен – информация о цене контракта получена по запросу от организаций, осуществляющих поставку товаров</t>
  </si>
  <si>
    <t>Наименование  закупаемых товаров, работ, услуг</t>
  </si>
  <si>
    <t>Ед.изм.</t>
  </si>
  <si>
    <t>Цена единицы продукции, указанная в источнике №1,(руб.).</t>
  </si>
  <si>
    <t>Цена единицы продукции, указанная в источнике №2,(руб.).</t>
  </si>
  <si>
    <t>Цена единицы продукции, указанная в источнике №3,(руб.).</t>
  </si>
  <si>
    <t>Обоснование начальной (максимальной) цены контракта с указанием информации о валюте, используемой для формирования цены контракта и расчетов с исполнителем, порядка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</t>
  </si>
  <si>
    <t>в соответствии с требованиями, указанными в Описании объекта закупки (прилагается отдельным файлом к извещению об осуществлении закупки).</t>
  </si>
  <si>
    <t xml:space="preserve">В соответствии с ч.6 статьи 22 Федерального закона от 05.04.2013 N 44-ФЗ "О контрактной системе в сфере закупок товаров, работ, услуг для обеспечения государственных и муниципальных нужд" и п. 3 Методических рекомендаций, утвержденными приказом Министерства экономического развития Российской Федерации от 02 октября 2013 г. № 567.  метод сопоставимых рыночных цен (анализа рынка) является приоритетным для определения и обоснования начальной (максимальной) цены контракта.   </t>
  </si>
  <si>
    <t>РУБЛЬ РОССИЙСКОЙ ФЕДЕРАЦИИ</t>
  </si>
  <si>
    <t>НЕ ПРИМЕНЯЕТСЯ</t>
  </si>
  <si>
    <t>2. Используемый метод определения НМЦК:</t>
  </si>
  <si>
    <t xml:space="preserve">Итоговые результаты в таблице округлены с точностью до сотых аналогично примеру определения и обоснования НМЦК методом сопоставимых рыночных цен, приведенному в приложении №3 к Методическим рекомендациям.                  </t>
  </si>
  <si>
    <t>5. Информация о валюте, используемой для формирования цены контракта и расчетов с поставщиками:</t>
  </si>
  <si>
    <t>6. 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контракта:</t>
  </si>
  <si>
    <t>7. Расчет НМЦК:</t>
  </si>
  <si>
    <t>шт.</t>
  </si>
  <si>
    <t xml:space="preserve">МФУ </t>
  </si>
  <si>
    <t xml:space="preserve"> картридж</t>
  </si>
  <si>
    <t>Объект закупки: Поставка многофунционального устройства  для нужд Администрации МО "Ленский муниципальный район"</t>
  </si>
  <si>
    <t xml:space="preserve">– реквизиты запроса о предоставлении ценовой информации: № 1865 от 10.04.2023г., № 1864 от 10.04.2023г., № 1863 от 10.04.2023г.
– реквизиты ответов поставщиков: 1 -  № 1730 от 10.04.2023г., 2-№ 1731 от 10.04.2023г., 3- № 1732 от10.04.2023г.      </t>
  </si>
  <si>
    <t xml:space="preserve">Начальная (максимальная) цена контракта определена по наименьшей цене и составляет    </t>
  </si>
  <si>
    <t>8. Дата подготовки обоснования НМЦК 11 апреля   2023 года</t>
  </si>
  <si>
    <t>118 996  (Сто восемнадцать тысяч  девятьсот девятьсот шесть) рублей 00 копеек.</t>
  </si>
  <si>
    <t>Приложение № 2
к распоряжению Администрации 
МО «Ленский муниципальный район» 
от 13 апреля 2023 года № 111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</si>
</sst>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49" fontId="0" fillId="0" borderId="0" xfId="0" applyNumberFormat="1"/>
    <xf numFmtId="4" fontId="0" fillId="0" borderId="0" xfId="0" applyNumberFormat="1"/>
    <xf numFmtId="4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9" fontId="0" fillId="2" borderId="0" xfId="0" applyNumberFormat="1" applyFill="1"/>
    <xf numFmtId="4" fontId="0" fillId="2" borderId="0" xfId="0" applyNumberFormat="1" applyFill="1"/>
    <xf numFmtId="0" fontId="2" fillId="2" borderId="1" xfId="0" applyFont="1" applyFill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49" fontId="2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0" fontId="2" fillId="0" borderId="1" xfId="0" applyFont="1" applyBorder="1" applyAlignment="1">
      <alignment wrapText="1"/>
    </xf>
    <xf numFmtId="4" fontId="4" fillId="0" borderId="4" xfId="0" applyNumberFormat="1" applyFont="1" applyBorder="1" applyAlignment="1">
      <alignment horizontal="center" vertical="center"/>
    </xf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11</xdr:row>
      <xdr:rowOff>428625</xdr:rowOff>
    </xdr:from>
    <xdr:to>
      <xdr:col>9</xdr:col>
      <xdr:colOff>1524000</xdr:colOff>
      <xdr:row>11</xdr:row>
      <xdr:rowOff>1000125</xdr:rowOff>
    </xdr:to>
    <xdr:pic>
      <xdr:nvPicPr>
        <xdr:cNvPr id="452325" name="Picture 3" descr="base_32851_153376_39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34400" y="8296275"/>
          <a:ext cx="14954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232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232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13</xdr:row>
      <xdr:rowOff>0</xdr:rowOff>
    </xdr:from>
    <xdr:to>
      <xdr:col>10</xdr:col>
      <xdr:colOff>723900</xdr:colOff>
      <xdr:row>13</xdr:row>
      <xdr:rowOff>161925</xdr:rowOff>
    </xdr:to>
    <xdr:sp macro="" textlink="">
      <xdr:nvSpPr>
        <xdr:cNvPr id="452328" name="AutoShape 4"/>
        <xdr:cNvSpPr>
          <a:spLocks noChangeAspect="1" noChangeArrowheads="1"/>
        </xdr:cNvSpPr>
      </xdr:nvSpPr>
      <xdr:spPr bwMode="auto">
        <a:xfrm>
          <a:off x="8915400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236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236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13</xdr:row>
      <xdr:rowOff>0</xdr:rowOff>
    </xdr:from>
    <xdr:to>
      <xdr:col>10</xdr:col>
      <xdr:colOff>723900</xdr:colOff>
      <xdr:row>13</xdr:row>
      <xdr:rowOff>161925</xdr:rowOff>
    </xdr:to>
    <xdr:sp macro="" textlink="">
      <xdr:nvSpPr>
        <xdr:cNvPr id="452368" name="AutoShape 4"/>
        <xdr:cNvSpPr>
          <a:spLocks noChangeAspect="1" noChangeArrowheads="1"/>
        </xdr:cNvSpPr>
      </xdr:nvSpPr>
      <xdr:spPr bwMode="auto">
        <a:xfrm>
          <a:off x="8915400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3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1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1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1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2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2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3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3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3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4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4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5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6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6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7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7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7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8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8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9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9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4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49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0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0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1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2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2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3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3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3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4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4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255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255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255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256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25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14</xdr:row>
      <xdr:rowOff>0</xdr:rowOff>
    </xdr:to>
    <xdr:sp macro="" textlink="">
      <xdr:nvSpPr>
        <xdr:cNvPr id="452568" name="AutoShape 4"/>
        <xdr:cNvSpPr>
          <a:spLocks noChangeAspect="1" noChangeArrowheads="1"/>
        </xdr:cNvSpPr>
      </xdr:nvSpPr>
      <xdr:spPr bwMode="auto">
        <a:xfrm>
          <a:off x="8524875" y="9944100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295275</xdr:rowOff>
    </xdr:to>
    <xdr:sp macro="" textlink="">
      <xdr:nvSpPr>
        <xdr:cNvPr id="4525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295275</xdr:rowOff>
    </xdr:to>
    <xdr:sp macro="" textlink="">
      <xdr:nvSpPr>
        <xdr:cNvPr id="4525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14</xdr:row>
      <xdr:rowOff>0</xdr:rowOff>
    </xdr:to>
    <xdr:sp macro="" textlink="">
      <xdr:nvSpPr>
        <xdr:cNvPr id="4525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295275</xdr:rowOff>
    </xdr:to>
    <xdr:sp macro="" textlink="">
      <xdr:nvSpPr>
        <xdr:cNvPr id="4525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295275</xdr:rowOff>
    </xdr:to>
    <xdr:sp macro="" textlink="">
      <xdr:nvSpPr>
        <xdr:cNvPr id="4525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25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257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5258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5258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5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5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59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59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59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5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0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0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1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1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1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2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2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3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4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264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6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142875</xdr:rowOff>
    </xdr:to>
    <xdr:sp macro="" textlink="">
      <xdr:nvSpPr>
        <xdr:cNvPr id="452646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26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26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142875</xdr:rowOff>
    </xdr:to>
    <xdr:sp macro="" textlink="">
      <xdr:nvSpPr>
        <xdr:cNvPr id="452649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26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26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5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5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5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6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6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6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7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7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7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8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8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8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69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6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0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0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1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1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1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2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2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2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3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3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3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4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4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4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5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6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6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7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7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7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8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8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8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9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9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7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79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8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8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80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8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8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8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8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8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80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80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8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28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8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8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281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281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8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29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29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2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4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29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296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29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0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30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30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6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8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0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0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1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53117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311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311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312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312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12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12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312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312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11</xdr:row>
      <xdr:rowOff>1133475</xdr:rowOff>
    </xdr:to>
    <xdr:sp macro="" textlink="">
      <xdr:nvSpPr>
        <xdr:cNvPr id="453126" name="AutoShape 4"/>
        <xdr:cNvSpPr>
          <a:spLocks noChangeAspect="1" noChangeArrowheads="1"/>
        </xdr:cNvSpPr>
      </xdr:nvSpPr>
      <xdr:spPr bwMode="auto">
        <a:xfrm>
          <a:off x="8639175" y="8439150"/>
          <a:ext cx="18383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9</xdr:col>
      <xdr:colOff>1447800</xdr:colOff>
      <xdr:row>11</xdr:row>
      <xdr:rowOff>1390650</xdr:rowOff>
    </xdr:to>
    <xdr:sp macro="" textlink="">
      <xdr:nvSpPr>
        <xdr:cNvPr id="453127" name="AutoShape 4"/>
        <xdr:cNvSpPr>
          <a:spLocks noChangeAspect="1" noChangeArrowheads="1"/>
        </xdr:cNvSpPr>
      </xdr:nvSpPr>
      <xdr:spPr bwMode="auto">
        <a:xfrm>
          <a:off x="8639175" y="8439150"/>
          <a:ext cx="13144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12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1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1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13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733425</xdr:colOff>
      <xdr:row>11</xdr:row>
      <xdr:rowOff>1076325</xdr:rowOff>
    </xdr:from>
    <xdr:to>
      <xdr:col>10</xdr:col>
      <xdr:colOff>285750</xdr:colOff>
      <xdr:row>11</xdr:row>
      <xdr:rowOff>1247775</xdr:rowOff>
    </xdr:to>
    <xdr:sp macro="" textlink="">
      <xdr:nvSpPr>
        <xdr:cNvPr id="453137" name="AutoShape 4"/>
        <xdr:cNvSpPr>
          <a:spLocks noChangeAspect="1" noChangeArrowheads="1"/>
        </xdr:cNvSpPr>
      </xdr:nvSpPr>
      <xdr:spPr bwMode="auto">
        <a:xfrm>
          <a:off x="8486775" y="894397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13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14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1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1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1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1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15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15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16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1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1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1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17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18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18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285750</xdr:colOff>
      <xdr:row>11</xdr:row>
      <xdr:rowOff>447675</xdr:rowOff>
    </xdr:from>
    <xdr:to>
      <xdr:col>10</xdr:col>
      <xdr:colOff>590550</xdr:colOff>
      <xdr:row>11</xdr:row>
      <xdr:rowOff>609600</xdr:rowOff>
    </xdr:to>
    <xdr:sp macro="" textlink="">
      <xdr:nvSpPr>
        <xdr:cNvPr id="453185" name="AutoShape 4"/>
        <xdr:cNvSpPr>
          <a:spLocks noChangeAspect="1" noChangeArrowheads="1"/>
        </xdr:cNvSpPr>
      </xdr:nvSpPr>
      <xdr:spPr bwMode="auto">
        <a:xfrm>
          <a:off x="8791575" y="83153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1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1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5319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5319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5319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1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5320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1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1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1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322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32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2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3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4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4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5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5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5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6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7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7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7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8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8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2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180975</xdr:colOff>
      <xdr:row>13</xdr:row>
      <xdr:rowOff>0</xdr:rowOff>
    </xdr:from>
    <xdr:to>
      <xdr:col>10</xdr:col>
      <xdr:colOff>485775</xdr:colOff>
      <xdr:row>13</xdr:row>
      <xdr:rowOff>161925</xdr:rowOff>
    </xdr:to>
    <xdr:sp macro="" textlink="">
      <xdr:nvSpPr>
        <xdr:cNvPr id="453293" name="AutoShape 4"/>
        <xdr:cNvSpPr>
          <a:spLocks noChangeAspect="1" noChangeArrowheads="1"/>
        </xdr:cNvSpPr>
      </xdr:nvSpPr>
      <xdr:spPr bwMode="auto">
        <a:xfrm>
          <a:off x="8686800" y="99441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29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2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0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0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1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1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1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2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33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333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3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3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4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4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5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6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6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33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33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7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7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7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8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39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9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39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3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0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0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1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2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2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3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3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343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344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345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345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5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5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6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6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7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7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7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8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8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8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8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4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49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4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0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0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0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0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1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1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1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1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2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2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2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2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2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2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3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3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3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3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4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4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4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4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4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5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5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5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5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5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6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6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6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6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6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381000</xdr:colOff>
      <xdr:row>13</xdr:row>
      <xdr:rowOff>0</xdr:rowOff>
    </xdr:from>
    <xdr:to>
      <xdr:col>15</xdr:col>
      <xdr:colOff>438150</xdr:colOff>
      <xdr:row>13</xdr:row>
      <xdr:rowOff>161925</xdr:rowOff>
    </xdr:to>
    <xdr:sp macro="" textlink="">
      <xdr:nvSpPr>
        <xdr:cNvPr id="453571" name="AutoShape 4"/>
        <xdr:cNvSpPr>
          <a:spLocks noChangeAspect="1" noChangeArrowheads="1"/>
        </xdr:cNvSpPr>
      </xdr:nvSpPr>
      <xdr:spPr bwMode="auto">
        <a:xfrm>
          <a:off x="12192000" y="9944100"/>
          <a:ext cx="18859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7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7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7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7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7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7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8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8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9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9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59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9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5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59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0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0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0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1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1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1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1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2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2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2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2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2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3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3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3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3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3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4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4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5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5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5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5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6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6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6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6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6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6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67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8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68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68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68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6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6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6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6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69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69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6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69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69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0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0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0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0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0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0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0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1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1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1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1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2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2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2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2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2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2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3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3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3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3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3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3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4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4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4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4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4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5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5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5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5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5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5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5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76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7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7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6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6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7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77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77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77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77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77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77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77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78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78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8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8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8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78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7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79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79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79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79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79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379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7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0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0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0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0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8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380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80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8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1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1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81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81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1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1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8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82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2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83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83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3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3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42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43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8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8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47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848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4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385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453854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453855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38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60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3861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95250</xdr:rowOff>
    </xdr:to>
    <xdr:sp macro="" textlink="">
      <xdr:nvSpPr>
        <xdr:cNvPr id="453862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95250</xdr:rowOff>
    </xdr:to>
    <xdr:sp macro="" textlink="">
      <xdr:nvSpPr>
        <xdr:cNvPr id="453863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453864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453865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95250</xdr:rowOff>
    </xdr:to>
    <xdr:sp macro="" textlink="">
      <xdr:nvSpPr>
        <xdr:cNvPr id="453866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38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38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95250</xdr:rowOff>
    </xdr:to>
    <xdr:sp macro="" textlink="">
      <xdr:nvSpPr>
        <xdr:cNvPr id="453869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38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38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87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87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38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38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38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38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453878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85725</xdr:rowOff>
    </xdr:to>
    <xdr:sp macro="" textlink="">
      <xdr:nvSpPr>
        <xdr:cNvPr id="453879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88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88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88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88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8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8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8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88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8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88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38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38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8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8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8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8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89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89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389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389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390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390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390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39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390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39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39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391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391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391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391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391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392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392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2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2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2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2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393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393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3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3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3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3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4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4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5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5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5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5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5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6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6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6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7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7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7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7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8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8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8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8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9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9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399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39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9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399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0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0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1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1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1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2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2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2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2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2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3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4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4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4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4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5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5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5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5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6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6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6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6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6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6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7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7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7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7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8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8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8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8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8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0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9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9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09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9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09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0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0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0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0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0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0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1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1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1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1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1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1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2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2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2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3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3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3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3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3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3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3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3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4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4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4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4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5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5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5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5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6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6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6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6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6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7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7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7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7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7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7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8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8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9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19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9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19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1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0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0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0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0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0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1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2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2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2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2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3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3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3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3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4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4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4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4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4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4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4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4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5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5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5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5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5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5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6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6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6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6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6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6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7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7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7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7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7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7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8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28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8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8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42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428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8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9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29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429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429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429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4297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4298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2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3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430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3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3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3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3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30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3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3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430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4310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4311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312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4313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31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431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3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3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3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3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3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3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3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3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3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3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3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3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3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3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3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3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3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544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544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544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544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4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4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4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4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4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4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4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4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4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4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4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4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4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4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4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4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4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5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5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5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5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5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5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45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45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5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5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5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5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5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5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5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5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5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5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5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5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5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6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6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6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6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6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6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6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6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6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6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6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6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6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6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6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6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6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6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46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46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6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7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7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7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7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7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7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7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7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7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7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47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47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7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7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7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7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7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7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7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7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7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8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8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8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8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8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8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8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8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8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8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8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8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8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8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8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8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8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8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48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48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8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9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9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49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49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9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9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9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9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9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9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9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9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9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9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9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9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9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49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9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49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49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0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0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50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50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0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0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0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0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0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0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0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0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0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0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0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0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0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0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0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0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0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1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1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1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1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1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1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1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1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1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1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1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1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1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1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1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1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1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1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1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1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1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2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2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2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2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2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2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2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2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2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2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2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2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2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2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2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2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2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2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2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2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2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3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3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3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3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3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3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3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3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3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3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3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3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3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3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53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53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3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3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53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53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3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4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4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54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54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4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4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54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54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4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4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54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54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200025</xdr:rowOff>
    </xdr:to>
    <xdr:sp macro="" textlink="">
      <xdr:nvSpPr>
        <xdr:cNvPr id="4554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200025</xdr:rowOff>
    </xdr:to>
    <xdr:sp macro="" textlink="">
      <xdr:nvSpPr>
        <xdr:cNvPr id="4554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209550</xdr:rowOff>
    </xdr:to>
    <xdr:sp macro="" textlink="">
      <xdr:nvSpPr>
        <xdr:cNvPr id="4554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209550</xdr:rowOff>
    </xdr:to>
    <xdr:sp macro="" textlink="">
      <xdr:nvSpPr>
        <xdr:cNvPr id="4554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4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4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4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4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4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5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55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5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55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333375</xdr:rowOff>
    </xdr:to>
    <xdr:sp macro="" textlink="">
      <xdr:nvSpPr>
        <xdr:cNvPr id="4555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333375</xdr:rowOff>
    </xdr:to>
    <xdr:sp macro="" textlink="">
      <xdr:nvSpPr>
        <xdr:cNvPr id="4555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342900</xdr:rowOff>
    </xdr:to>
    <xdr:sp macro="" textlink="">
      <xdr:nvSpPr>
        <xdr:cNvPr id="4555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342900</xdr:rowOff>
    </xdr:to>
    <xdr:sp macro="" textlink="">
      <xdr:nvSpPr>
        <xdr:cNvPr id="4555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55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5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55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55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55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55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455564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455565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455566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455569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55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55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55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55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55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5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56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56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56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180975</xdr:rowOff>
    </xdr:to>
    <xdr:sp macro="" textlink="">
      <xdr:nvSpPr>
        <xdr:cNvPr id="4556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6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6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6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6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6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6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6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6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6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6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6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6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6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6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6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6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6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7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7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7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7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7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7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7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7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7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7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7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7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7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7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7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7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7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7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7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7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7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8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8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8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8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228600</xdr:rowOff>
    </xdr:to>
    <xdr:sp macro="" textlink="">
      <xdr:nvSpPr>
        <xdr:cNvPr id="4558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228600</xdr:rowOff>
    </xdr:to>
    <xdr:sp macro="" textlink="">
      <xdr:nvSpPr>
        <xdr:cNvPr id="4558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238125</xdr:rowOff>
    </xdr:to>
    <xdr:sp macro="" textlink="">
      <xdr:nvSpPr>
        <xdr:cNvPr id="4558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238125</xdr:rowOff>
    </xdr:to>
    <xdr:sp macro="" textlink="">
      <xdr:nvSpPr>
        <xdr:cNvPr id="4558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8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8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558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558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161925</xdr:rowOff>
    </xdr:to>
    <xdr:sp macro="" textlink="">
      <xdr:nvSpPr>
        <xdr:cNvPr id="4558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161925</xdr:rowOff>
    </xdr:to>
    <xdr:sp macro="" textlink="">
      <xdr:nvSpPr>
        <xdr:cNvPr id="4558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58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58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8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8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558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558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8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9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9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9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9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9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9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9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9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9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9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9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9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9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9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9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9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9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59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9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59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59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60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60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60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60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60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60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60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60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60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60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60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60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60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60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60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60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60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60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60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60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0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1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1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1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1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61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61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61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1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1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61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1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1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1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1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1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61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1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1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1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1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2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2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2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2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456124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456125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56126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2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2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56129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3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3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3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3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3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3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1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1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1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1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1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1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1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1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1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1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1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1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1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96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9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9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199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20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20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20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20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456204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456205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56206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207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208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456209" name="AutoShape 4"/>
        <xdr:cNvSpPr>
          <a:spLocks noChangeAspect="1" noChangeArrowheads="1"/>
        </xdr:cNvSpPr>
      </xdr:nvSpPr>
      <xdr:spPr bwMode="auto">
        <a:xfrm>
          <a:off x="8524875" y="82677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210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211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212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213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214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456215" name="AutoShape 4"/>
        <xdr:cNvSpPr>
          <a:spLocks noChangeAspect="1" noChangeArrowheads="1"/>
        </xdr:cNvSpPr>
      </xdr:nvSpPr>
      <xdr:spPr bwMode="auto">
        <a:xfrm>
          <a:off x="8639175" y="84391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2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2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2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2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2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2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2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2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2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2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2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2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2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2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2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2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2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3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3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3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3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3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3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3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3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3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3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3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3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563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142875</xdr:rowOff>
    </xdr:to>
    <xdr:sp macro="" textlink="">
      <xdr:nvSpPr>
        <xdr:cNvPr id="4563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563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152400</xdr:rowOff>
    </xdr:to>
    <xdr:sp macro="" textlink="">
      <xdr:nvSpPr>
        <xdr:cNvPr id="4563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3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3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3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3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3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4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4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4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4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4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4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4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4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4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4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4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4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4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4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4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4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4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4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64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64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4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5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5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5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5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5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5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5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5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5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5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5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5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5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5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5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5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5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5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5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5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5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6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6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6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6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6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6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6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6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6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6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66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66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6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6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6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6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6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6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6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6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6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7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7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67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67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7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7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7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7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7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7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7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7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7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7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7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7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7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7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7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7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7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8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8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8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8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8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8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8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8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8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8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68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68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8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8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8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8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8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8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8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8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8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9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9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9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9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9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9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9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9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9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9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9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9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9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9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69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69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9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69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9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69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69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0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0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0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0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0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0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0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0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0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0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0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0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0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0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0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0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0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0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0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0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0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1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1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1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1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1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1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1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1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1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1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1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1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1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1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1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1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71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71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71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71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1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2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2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2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2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2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2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2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2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2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2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2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2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2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2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2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2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2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2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2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2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2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3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3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3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3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3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3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3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3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73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73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73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73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73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73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73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73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73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73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73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73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3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74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171450</xdr:rowOff>
    </xdr:to>
    <xdr:sp macro="" textlink="">
      <xdr:nvSpPr>
        <xdr:cNvPr id="4574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74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180975</xdr:rowOff>
    </xdr:to>
    <xdr:sp macro="" textlink="">
      <xdr:nvSpPr>
        <xdr:cNvPr id="4574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1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1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1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1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2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2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2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2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42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42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742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2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2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133350</xdr:rowOff>
    </xdr:to>
    <xdr:sp macro="" textlink="">
      <xdr:nvSpPr>
        <xdr:cNvPr id="45742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3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3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3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3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3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3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3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3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3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3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4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4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4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4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44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44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44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4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4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44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5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5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5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5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5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5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5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5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5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5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6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6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6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6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46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46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46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6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6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46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7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7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7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7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7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7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76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77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78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79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80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81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82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83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333375</xdr:rowOff>
    </xdr:to>
    <xdr:sp macro="" textlink="">
      <xdr:nvSpPr>
        <xdr:cNvPr id="457484" name="AutoShape 4"/>
        <xdr:cNvSpPr>
          <a:spLocks noChangeAspect="1" noChangeArrowheads="1"/>
        </xdr:cNvSpPr>
      </xdr:nvSpPr>
      <xdr:spPr bwMode="auto">
        <a:xfrm>
          <a:off x="8524875" y="994410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333375</xdr:rowOff>
    </xdr:to>
    <xdr:sp macro="" textlink="">
      <xdr:nvSpPr>
        <xdr:cNvPr id="457485" name="AutoShape 4"/>
        <xdr:cNvSpPr>
          <a:spLocks noChangeAspect="1" noChangeArrowheads="1"/>
        </xdr:cNvSpPr>
      </xdr:nvSpPr>
      <xdr:spPr bwMode="auto">
        <a:xfrm>
          <a:off x="8524875" y="9944100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342900</xdr:rowOff>
    </xdr:to>
    <xdr:sp macro="" textlink="">
      <xdr:nvSpPr>
        <xdr:cNvPr id="457486" name="AutoShape 4"/>
        <xdr:cNvSpPr>
          <a:spLocks noChangeAspect="1" noChangeArrowheads="1"/>
        </xdr:cNvSpPr>
      </xdr:nvSpPr>
      <xdr:spPr bwMode="auto">
        <a:xfrm>
          <a:off x="8524875" y="994410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87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88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342900</xdr:rowOff>
    </xdr:to>
    <xdr:sp macro="" textlink="">
      <xdr:nvSpPr>
        <xdr:cNvPr id="457489" name="AutoShape 4"/>
        <xdr:cNvSpPr>
          <a:spLocks noChangeAspect="1" noChangeArrowheads="1"/>
        </xdr:cNvSpPr>
      </xdr:nvSpPr>
      <xdr:spPr bwMode="auto">
        <a:xfrm>
          <a:off x="8524875" y="9944100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90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91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92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93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94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209550</xdr:rowOff>
    </xdr:to>
    <xdr:sp macro="" textlink="">
      <xdr:nvSpPr>
        <xdr:cNvPr id="457495" name="AutoShape 4"/>
        <xdr:cNvSpPr>
          <a:spLocks noChangeAspect="1" noChangeArrowheads="1"/>
        </xdr:cNvSpPr>
      </xdr:nvSpPr>
      <xdr:spPr bwMode="auto">
        <a:xfrm>
          <a:off x="8639175" y="9944100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96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9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9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499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50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50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50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50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504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114300</xdr:rowOff>
    </xdr:to>
    <xdr:sp macro="" textlink="">
      <xdr:nvSpPr>
        <xdr:cNvPr id="457505" name="AutoShape 4"/>
        <xdr:cNvSpPr>
          <a:spLocks noChangeAspect="1" noChangeArrowheads="1"/>
        </xdr:cNvSpPr>
      </xdr:nvSpPr>
      <xdr:spPr bwMode="auto">
        <a:xfrm>
          <a:off x="8524875" y="9944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506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507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508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0</xdr:rowOff>
    </xdr:from>
    <xdr:to>
      <xdr:col>10</xdr:col>
      <xdr:colOff>323850</xdr:colOff>
      <xdr:row>13</xdr:row>
      <xdr:rowOff>123825</xdr:rowOff>
    </xdr:to>
    <xdr:sp macro="" textlink="">
      <xdr:nvSpPr>
        <xdr:cNvPr id="457509" name="AutoShape 4"/>
        <xdr:cNvSpPr>
          <a:spLocks noChangeAspect="1" noChangeArrowheads="1"/>
        </xdr:cNvSpPr>
      </xdr:nvSpPr>
      <xdr:spPr bwMode="auto">
        <a:xfrm>
          <a:off x="8524875" y="9944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510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511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512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513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514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0</xdr:rowOff>
    </xdr:from>
    <xdr:to>
      <xdr:col>10</xdr:col>
      <xdr:colOff>447675</xdr:colOff>
      <xdr:row>13</xdr:row>
      <xdr:rowOff>161925</xdr:rowOff>
    </xdr:to>
    <xdr:sp macro="" textlink="">
      <xdr:nvSpPr>
        <xdr:cNvPr id="457515" name="AutoShape 4"/>
        <xdr:cNvSpPr>
          <a:spLocks noChangeAspect="1" noChangeArrowheads="1"/>
        </xdr:cNvSpPr>
      </xdr:nvSpPr>
      <xdr:spPr bwMode="auto">
        <a:xfrm>
          <a:off x="8639175" y="9944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457524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457525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457526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457529" name="AutoShape 4"/>
        <xdr:cNvSpPr>
          <a:spLocks noChangeAspect="1" noChangeArrowheads="1"/>
        </xdr:cNvSpPr>
      </xdr:nvSpPr>
      <xdr:spPr bwMode="auto">
        <a:xfrm>
          <a:off x="8524875" y="103441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4575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142875</xdr:rowOff>
    </xdr:to>
    <xdr:sp macro="" textlink="">
      <xdr:nvSpPr>
        <xdr:cNvPr id="4575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142875</xdr:rowOff>
    </xdr:to>
    <xdr:sp macro="" textlink="">
      <xdr:nvSpPr>
        <xdr:cNvPr id="4575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152400</xdr:rowOff>
    </xdr:to>
    <xdr:sp macro="" textlink="">
      <xdr:nvSpPr>
        <xdr:cNvPr id="4575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152400</xdr:rowOff>
    </xdr:to>
    <xdr:sp macro="" textlink="">
      <xdr:nvSpPr>
        <xdr:cNvPr id="4575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5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5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5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5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5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5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5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5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5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6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6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6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6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6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6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6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6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6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6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6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6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6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6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6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6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6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6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6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6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6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7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7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7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7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7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7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7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7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7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7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7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7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7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7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7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7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228600</xdr:rowOff>
    </xdr:to>
    <xdr:sp macro="" textlink="">
      <xdr:nvSpPr>
        <xdr:cNvPr id="4577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228600</xdr:rowOff>
    </xdr:to>
    <xdr:sp macro="" textlink="">
      <xdr:nvSpPr>
        <xdr:cNvPr id="4577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238125</xdr:rowOff>
    </xdr:to>
    <xdr:sp macro="" textlink="">
      <xdr:nvSpPr>
        <xdr:cNvPr id="4577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238125</xdr:rowOff>
    </xdr:to>
    <xdr:sp macro="" textlink="">
      <xdr:nvSpPr>
        <xdr:cNvPr id="4577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7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8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8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578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578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161925</xdr:rowOff>
    </xdr:to>
    <xdr:sp macro="" textlink="">
      <xdr:nvSpPr>
        <xdr:cNvPr id="4578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161925</xdr:rowOff>
    </xdr:to>
    <xdr:sp macro="" textlink="">
      <xdr:nvSpPr>
        <xdr:cNvPr id="4578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78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171450</xdr:rowOff>
    </xdr:to>
    <xdr:sp macro="" textlink="">
      <xdr:nvSpPr>
        <xdr:cNvPr id="4578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8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8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578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133350</xdr:rowOff>
    </xdr:to>
    <xdr:sp macro="" textlink="">
      <xdr:nvSpPr>
        <xdr:cNvPr id="4578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8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8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8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8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8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8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8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8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8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9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9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9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9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9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9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9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9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9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9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9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9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9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9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9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9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9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79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9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79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9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9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9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799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0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0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0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0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800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800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800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0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0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800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1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1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1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1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1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1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1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1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1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1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2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2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2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2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802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802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802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2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2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802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3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3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3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3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3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3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3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3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3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3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4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4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4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4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804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804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804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4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4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804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5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5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5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5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5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5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5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5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5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5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6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6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6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6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806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806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806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6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6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806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7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7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7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7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7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7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76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7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7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79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8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8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8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8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8084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114300</xdr:rowOff>
    </xdr:to>
    <xdr:sp macro="" textlink="">
      <xdr:nvSpPr>
        <xdr:cNvPr id="458085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8086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87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88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0</xdr:rowOff>
    </xdr:from>
    <xdr:to>
      <xdr:col>10</xdr:col>
      <xdr:colOff>323850</xdr:colOff>
      <xdr:row>14</xdr:row>
      <xdr:rowOff>123825</xdr:rowOff>
    </xdr:to>
    <xdr:sp macro="" textlink="">
      <xdr:nvSpPr>
        <xdr:cNvPr id="458089" name="AutoShape 4"/>
        <xdr:cNvSpPr>
          <a:spLocks noChangeAspect="1" noChangeArrowheads="1"/>
        </xdr:cNvSpPr>
      </xdr:nvSpPr>
      <xdr:spPr bwMode="auto">
        <a:xfrm>
          <a:off x="8524875" y="10363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90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91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92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93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94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0</xdr:rowOff>
    </xdr:from>
    <xdr:to>
      <xdr:col>10</xdr:col>
      <xdr:colOff>447675</xdr:colOff>
      <xdr:row>14</xdr:row>
      <xdr:rowOff>161925</xdr:rowOff>
    </xdr:to>
    <xdr:sp macro="" textlink="">
      <xdr:nvSpPr>
        <xdr:cNvPr id="458095" name="AutoShape 4"/>
        <xdr:cNvSpPr>
          <a:spLocks noChangeAspect="1" noChangeArrowheads="1"/>
        </xdr:cNvSpPr>
      </xdr:nvSpPr>
      <xdr:spPr bwMode="auto">
        <a:xfrm>
          <a:off x="8639175" y="10363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lazur29.ru/catalog/tochilki/tochilka_mekhanicheskaya_2_v_1_tsveta_metalik_berling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7"/>
  <sheetViews>
    <sheetView tabSelected="1" workbookViewId="0">
      <selection activeCell="O2" sqref="O2"/>
    </sheetView>
  </sheetViews>
  <sheetFormatPr defaultRowHeight="15"/>
  <cols>
    <col min="1" max="1" width="44.85546875" customWidth="1"/>
    <col min="2" max="2" width="10.42578125" customWidth="1"/>
    <col min="3" max="3" width="10.140625" customWidth="1"/>
    <col min="4" max="4" width="10.42578125" customWidth="1"/>
    <col min="5" max="5" width="10.28515625" customWidth="1"/>
    <col min="6" max="6" width="11.140625" customWidth="1"/>
    <col min="7" max="7" width="9.85546875" customWidth="1"/>
    <col min="8" max="8" width="9.140625" customWidth="1"/>
    <col min="9" max="9" width="11.28515625" customWidth="1"/>
    <col min="10" max="10" width="22.85546875" customWidth="1"/>
    <col min="11" max="11" width="17.5703125" customWidth="1"/>
  </cols>
  <sheetData>
    <row r="1" spans="1:12" ht="72.599999999999994" customHeight="1">
      <c r="G1" s="42" t="s">
        <v>35</v>
      </c>
      <c r="H1" s="43"/>
      <c r="I1" s="43"/>
      <c r="J1" s="43"/>
    </row>
    <row r="2" spans="1:12" s="2" customFormat="1" ht="70.150000000000006" customHeight="1">
      <c r="A2" s="35" t="s">
        <v>17</v>
      </c>
      <c r="B2" s="35"/>
      <c r="C2" s="35"/>
      <c r="D2" s="35"/>
      <c r="E2" s="35"/>
      <c r="F2" s="35"/>
      <c r="G2" s="35"/>
      <c r="H2" s="35"/>
      <c r="I2" s="36"/>
      <c r="J2" s="36"/>
      <c r="K2" s="37"/>
    </row>
    <row r="3" spans="1:12" s="2" customFormat="1" ht="43.5" customHeight="1">
      <c r="A3" s="35" t="s">
        <v>30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2" s="1" customFormat="1" ht="40.9" customHeight="1">
      <c r="A4" s="11" t="s">
        <v>8</v>
      </c>
      <c r="B4" s="44" t="s">
        <v>18</v>
      </c>
      <c r="C4" s="31"/>
      <c r="D4" s="31"/>
      <c r="E4" s="31"/>
      <c r="F4" s="31"/>
      <c r="G4" s="31"/>
      <c r="H4" s="31"/>
      <c r="I4" s="31"/>
      <c r="J4" s="31"/>
      <c r="K4" s="31"/>
    </row>
    <row r="5" spans="1:12" s="1" customFormat="1" ht="37.15" customHeight="1">
      <c r="A5" s="11" t="s">
        <v>22</v>
      </c>
      <c r="B5" s="44" t="s">
        <v>11</v>
      </c>
      <c r="C5" s="31"/>
      <c r="D5" s="31"/>
      <c r="E5" s="31"/>
      <c r="F5" s="31"/>
      <c r="G5" s="31"/>
      <c r="H5" s="31"/>
      <c r="I5" s="31"/>
      <c r="J5" s="31"/>
      <c r="K5" s="31"/>
    </row>
    <row r="6" spans="1:12" s="1" customFormat="1" ht="87" customHeight="1">
      <c r="A6" s="11" t="s">
        <v>9</v>
      </c>
      <c r="B6" s="44" t="s">
        <v>19</v>
      </c>
      <c r="C6" s="31"/>
      <c r="D6" s="31"/>
      <c r="E6" s="31"/>
      <c r="F6" s="31"/>
      <c r="G6" s="31"/>
      <c r="H6" s="31"/>
      <c r="I6" s="31"/>
      <c r="J6" s="31"/>
      <c r="K6" s="31"/>
    </row>
    <row r="7" spans="1:12" s="1" customFormat="1" ht="67.150000000000006" customHeight="1" thickBot="1">
      <c r="A7" s="11" t="s">
        <v>10</v>
      </c>
      <c r="B7" s="44" t="s">
        <v>31</v>
      </c>
      <c r="C7" s="31"/>
      <c r="D7" s="31"/>
      <c r="E7" s="31"/>
      <c r="F7" s="31"/>
      <c r="G7" s="31"/>
      <c r="H7" s="31"/>
      <c r="I7" s="31"/>
      <c r="J7" s="31"/>
      <c r="K7" s="31"/>
    </row>
    <row r="8" spans="1:12" s="1" customFormat="1" ht="49.9" customHeight="1" thickBot="1">
      <c r="A8" s="12" t="s">
        <v>24</v>
      </c>
      <c r="B8" s="29" t="s">
        <v>20</v>
      </c>
      <c r="C8" s="30"/>
      <c r="D8" s="30"/>
      <c r="E8" s="30"/>
      <c r="F8" s="30"/>
      <c r="G8" s="30"/>
      <c r="H8" s="30"/>
      <c r="I8" s="30"/>
      <c r="J8" s="30"/>
      <c r="K8" s="31"/>
    </row>
    <row r="9" spans="1:12" s="1" customFormat="1" ht="93.6" customHeight="1">
      <c r="A9" s="13" t="s">
        <v>25</v>
      </c>
      <c r="B9" s="32" t="s">
        <v>21</v>
      </c>
      <c r="C9" s="33"/>
      <c r="D9" s="33"/>
      <c r="E9" s="33"/>
      <c r="F9" s="33"/>
      <c r="G9" s="33"/>
      <c r="H9" s="33"/>
      <c r="I9" s="33"/>
      <c r="J9" s="33"/>
      <c r="K9" s="31"/>
    </row>
    <row r="10" spans="1:12" s="1" customFormat="1" ht="28.15" customHeight="1">
      <c r="A10" s="14" t="s">
        <v>26</v>
      </c>
      <c r="B10" s="32" t="s">
        <v>34</v>
      </c>
      <c r="C10" s="34"/>
      <c r="D10" s="34"/>
      <c r="E10" s="34"/>
      <c r="F10" s="34"/>
      <c r="G10" s="34"/>
      <c r="H10" s="34"/>
      <c r="I10" s="34"/>
      <c r="J10" s="34"/>
      <c r="K10" s="31"/>
    </row>
    <row r="11" spans="1:12" ht="33" customHeight="1">
      <c r="A11" s="26" t="s">
        <v>6</v>
      </c>
      <c r="B11" s="27"/>
      <c r="C11" s="27"/>
      <c r="D11" s="27"/>
      <c r="E11" s="27"/>
      <c r="F11" s="27"/>
      <c r="G11" s="27"/>
      <c r="H11" s="27"/>
      <c r="I11" s="28"/>
      <c r="J11" s="28"/>
    </row>
    <row r="12" spans="1:12" ht="123" customHeight="1">
      <c r="A12" s="15" t="s">
        <v>12</v>
      </c>
      <c r="B12" s="15" t="s">
        <v>13</v>
      </c>
      <c r="C12" s="15" t="s">
        <v>0</v>
      </c>
      <c r="D12" s="15" t="s">
        <v>14</v>
      </c>
      <c r="E12" s="15" t="s">
        <v>15</v>
      </c>
      <c r="F12" s="15" t="s">
        <v>16</v>
      </c>
      <c r="G12" s="15" t="s">
        <v>1</v>
      </c>
      <c r="H12" s="15" t="s">
        <v>2</v>
      </c>
      <c r="I12" s="15" t="s">
        <v>3</v>
      </c>
      <c r="J12" s="16" t="s">
        <v>5</v>
      </c>
      <c r="K12" s="17" t="s">
        <v>7</v>
      </c>
      <c r="L12" s="5" t="s">
        <v>4</v>
      </c>
    </row>
    <row r="13" spans="1:12" ht="40.9" customHeight="1">
      <c r="A13" s="18" t="s">
        <v>28</v>
      </c>
      <c r="B13" s="22" t="s">
        <v>27</v>
      </c>
      <c r="C13" s="22">
        <v>2</v>
      </c>
      <c r="D13" s="24">
        <v>46500</v>
      </c>
      <c r="E13" s="24">
        <v>46770</v>
      </c>
      <c r="F13" s="24">
        <v>46900</v>
      </c>
      <c r="G13" s="10">
        <f>(D13+E13+F13)/3</f>
        <v>46723.333333333336</v>
      </c>
      <c r="H13" s="23">
        <f>SQRT(((D13-G13)*(D13-G13)+(E13-G13)*(E13-G13)+(F13-G13)*(F13-G13))/2)</f>
        <v>204.04247923737188</v>
      </c>
      <c r="I13" s="23">
        <f>H13/G13*100</f>
        <v>0.43670360113584622</v>
      </c>
      <c r="J13" s="23">
        <f>D13</f>
        <v>46500</v>
      </c>
      <c r="K13" s="25">
        <f>J13*C13</f>
        <v>93000</v>
      </c>
      <c r="L13" s="5"/>
    </row>
    <row r="14" spans="1:12" s="7" customFormat="1" ht="33.6" customHeight="1">
      <c r="A14" s="18" t="s">
        <v>29</v>
      </c>
      <c r="B14" s="21" t="s">
        <v>27</v>
      </c>
      <c r="C14" s="18">
        <v>4</v>
      </c>
      <c r="D14" s="25">
        <v>6499</v>
      </c>
      <c r="E14" s="25">
        <v>6690</v>
      </c>
      <c r="F14" s="25">
        <v>6800</v>
      </c>
      <c r="G14" s="10">
        <f>(D14+E14+F14)/3</f>
        <v>6663</v>
      </c>
      <c r="H14" s="10">
        <f>SQRT(((D14-G14)*(D14-G14)+(E14-G14)*(E14-G14)+(F14-G14)*(F14-G14))/2)</f>
        <v>152.30561381643159</v>
      </c>
      <c r="I14" s="10">
        <f>H14/G14*100</f>
        <v>2.2858414200274892</v>
      </c>
      <c r="J14" s="10">
        <f>D14</f>
        <v>6499</v>
      </c>
      <c r="K14" s="25">
        <f>J14*C14</f>
        <v>25996</v>
      </c>
      <c r="L14" s="6"/>
    </row>
    <row r="15" spans="1:12" ht="30.75" customHeight="1">
      <c r="A15" s="40" t="s">
        <v>32</v>
      </c>
      <c r="B15" s="40"/>
      <c r="C15" s="40"/>
      <c r="D15" s="40"/>
      <c r="E15" s="40"/>
      <c r="F15" s="40"/>
      <c r="G15" s="40"/>
      <c r="H15" s="40"/>
      <c r="I15" s="41"/>
      <c r="J15" s="45">
        <f>K14+K13</f>
        <v>118996</v>
      </c>
      <c r="K15" s="46"/>
    </row>
    <row r="16" spans="1:12" ht="25.5" customHeight="1">
      <c r="A16" s="3" t="s">
        <v>33</v>
      </c>
      <c r="B16" s="3"/>
      <c r="C16" s="4"/>
    </row>
    <row r="17" spans="1:11" ht="42" customHeight="1">
      <c r="A17" s="38" t="s">
        <v>23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>
      <c r="A18" s="8"/>
      <c r="B18" s="9"/>
      <c r="C18" s="9"/>
    </row>
    <row r="19" spans="1:11">
      <c r="A19" s="19"/>
      <c r="B19" s="20"/>
      <c r="C19" s="20"/>
    </row>
    <row r="20" spans="1:11">
      <c r="A20" s="19"/>
      <c r="B20" s="20"/>
      <c r="C20" s="20"/>
    </row>
    <row r="21" spans="1:11">
      <c r="A21" s="19"/>
      <c r="B21" s="20"/>
      <c r="C21" s="20"/>
    </row>
    <row r="22" spans="1:11">
      <c r="A22" s="19"/>
      <c r="B22" s="20"/>
      <c r="C22" s="20"/>
    </row>
    <row r="23" spans="1:11">
      <c r="A23" s="19"/>
      <c r="B23" s="20"/>
      <c r="C23" s="20"/>
    </row>
    <row r="24" spans="1:11">
      <c r="A24" s="19"/>
      <c r="B24" s="20"/>
      <c r="C24" s="20"/>
    </row>
    <row r="25" spans="1:11">
      <c r="A25" s="19"/>
      <c r="B25" s="20"/>
      <c r="C25" s="20"/>
    </row>
    <row r="26" spans="1:11">
      <c r="A26" s="19"/>
      <c r="B26" s="20"/>
      <c r="C26" s="20"/>
    </row>
    <row r="27" spans="1:11">
      <c r="B27" s="9"/>
      <c r="C27" s="9"/>
    </row>
  </sheetData>
  <mergeCells count="14">
    <mergeCell ref="A17:K17"/>
    <mergeCell ref="A15:I15"/>
    <mergeCell ref="G1:J1"/>
    <mergeCell ref="B4:K4"/>
    <mergeCell ref="B5:K5"/>
    <mergeCell ref="B6:K6"/>
    <mergeCell ref="B7:K7"/>
    <mergeCell ref="J15:K15"/>
    <mergeCell ref="A11:J11"/>
    <mergeCell ref="B8:K8"/>
    <mergeCell ref="B9:K9"/>
    <mergeCell ref="B10:K10"/>
    <mergeCell ref="A2:K2"/>
    <mergeCell ref="A3:K3"/>
  </mergeCells>
  <hyperlinks>
    <hyperlink ref="A14" r:id="rId1" tooltip="Точилка механическая, 2 в 1, цвета металик, BERLINGO" display="http://lazur29.ru/catalog/tochilki/tochilka_mekhanicheskaya_2_v_1_tsveta_metalik_berlingo/"/>
  </hyperlinks>
  <pageMargins left="0.70866141732283472" right="0.70866141732283472" top="0.74803149606299213" bottom="0.74803149606299213" header="0.31496062992125984" footer="0.31496062992125984"/>
  <pageSetup paperSize="9" scale="58" fitToHeight="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канцтовары2022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ЕН</dc:creator>
  <cp:lastModifiedBy>Пользователь Windows</cp:lastModifiedBy>
  <cp:lastPrinted>2022-02-15T09:38:14Z</cp:lastPrinted>
  <dcterms:created xsi:type="dcterms:W3CDTF">2016-04-12T08:08:04Z</dcterms:created>
  <dcterms:modified xsi:type="dcterms:W3CDTF">2023-04-13T07:29:27Z</dcterms:modified>
</cp:coreProperties>
</file>