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3395" windowHeight="7485"/>
  </bookViews>
  <sheets>
    <sheet name="канцтовары2022" sheetId="53" r:id="rId1"/>
  </sheets>
  <calcPr calcId="125725" calcOnSave="0"/>
</workbook>
</file>

<file path=xl/calcChain.xml><?xml version="1.0" encoding="utf-8"?>
<calcChain xmlns="http://schemas.openxmlformats.org/spreadsheetml/2006/main">
  <c r="K14" i="53"/>
  <c r="I13"/>
  <c r="J13"/>
  <c r="K13"/>
  <c r="L13"/>
  <c r="H13"/>
  <c r="H14"/>
  <c r="L14"/>
  <c r="K15"/>
  <c r="I14"/>
  <c r="J14"/>
</calcChain>
</file>

<file path=xl/sharedStrings.xml><?xml version="1.0" encoding="utf-8"?>
<sst xmlns="http://schemas.openxmlformats.org/spreadsheetml/2006/main" count="38" uniqueCount="37">
  <si>
    <t>Количество (объем) продукции</t>
  </si>
  <si>
    <t xml:space="preserve">Средняя арифметическая величина цены единицы продукции </t>
  </si>
  <si>
    <t>Средняя квадратное отклонение</t>
  </si>
  <si>
    <t>Коэффициент  вариации (%)</t>
  </si>
  <si>
    <t xml:space="preserve">
</t>
  </si>
  <si>
    <t xml:space="preserve">НМЦК (руб.)                                                                                                                                                                                                                            
</t>
  </si>
  <si>
    <t xml:space="preserve">Расчет начальной (максимальной) цены контракта методом сопоставимых рыночных цен (анализа рынка) </t>
  </si>
  <si>
    <t>Всего</t>
  </si>
  <si>
    <t>1. Основные характеристики объекта закупки :</t>
  </si>
  <si>
    <t>3. Обоснование использования выбранного метода:</t>
  </si>
  <si>
    <t>4. Реквизиты документов , на основании которых выполнялись расчеты НМЦК:</t>
  </si>
  <si>
    <t>Метод сопоставимых рыночных цен – информация о цене контракта получена по запросу от организаций, осуществляющих поставку товаров</t>
  </si>
  <si>
    <t>Наименование  закупаемых товаров, работ, услуг</t>
  </si>
  <si>
    <t>Ед.изм.</t>
  </si>
  <si>
    <t>Цена единицы продукции, указанная в источнике №1,(руб.).</t>
  </si>
  <si>
    <t>Цена единицы продукции, указанная в источнике №2,(руб.).</t>
  </si>
  <si>
    <t>Цена единицы продукции, указанная в источнике №3,(руб.).</t>
  </si>
  <si>
    <t>Обоснование начальной (максимальной) цены контракта с указанием информации о валюте, используемой для формирования цены контракта и расчетов с исполнителем, порядка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</t>
  </si>
  <si>
    <t>в соответствии с требованиями, указанными в Описании объекта закупки (прилагается отдельным файлом к извещению об осуществлении закупки).</t>
  </si>
  <si>
    <t xml:space="preserve">В соответствии с ч.6 статьи 22 Федерального закона от 05.04.2013 N 44-ФЗ "О контрактной системе в сфере закупок товаров, работ, услуг для обеспечения государственных и муниципальных нужд" и п. 3 Методических рекомендаций, утвержденными приказом Министерства экономического развития Российской Федерации от 02 октября 2013 г. № 567.  метод сопоставимых рыночных цен (анализа рынка) является приоритетным для определения и обоснования начальной (максимальной) цены контракта.   </t>
  </si>
  <si>
    <t>РУБЛЬ РОССИЙСКОЙ ФЕДЕРАЦИИ</t>
  </si>
  <si>
    <t>НЕ ПРИМЕНЯЕТСЯ</t>
  </si>
  <si>
    <t>2. Используемый метод определения НМЦК:</t>
  </si>
  <si>
    <t>Информация о валюте, используемой для формирования цены контракта и расчетов с поставщиками:</t>
  </si>
  <si>
    <t>Порядок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контракта:</t>
  </si>
  <si>
    <t>5. Расчет НМЦК:</t>
  </si>
  <si>
    <t xml:space="preserve">Итоговые результаты в таблице округлены с точностью до сотых аналогично примеру определения и обоснования НМЦК методом сопоставимых рыночных цен, приведенному в приложении №3 к Методическим рекомендациям.                  </t>
  </si>
  <si>
    <t>пачка</t>
  </si>
  <si>
    <t>Объект закупки: Поставка бумаги для офисной техники для нужд Администрации МО "Ленский муниципальный район"</t>
  </si>
  <si>
    <t>Цена единицы продукции, указанная в источнике №4,(руб.).</t>
  </si>
  <si>
    <t>Бумага для офисной техники А4 белая</t>
  </si>
  <si>
    <t>Фотобумага матовая А4</t>
  </si>
  <si>
    <t>6. Дата подготовки обоснования НМЦК  06 февраля  2023 года</t>
  </si>
  <si>
    <t xml:space="preserve">Начальная (максимальная) цена контракта определена по средней  цене и составляет    </t>
  </si>
  <si>
    <t>– реквизиты запроса о предоставлении ценовой информации: № 401 от 26.01.2023г., № 402 от 26.01.2023г., № 403 от 26.01.2023г., № 404 от 26.01.2023г., № 405 от 26.01.2023г.
– реквизиты ответов поставщиков: 1 - № 395 от 31.01.2023г; 2 - № 394 от 31.01.2023г.; 3 - № 355 от 30.01.2023г.; 4- № 354 от 30.01.2023г.</t>
  </si>
  <si>
    <t xml:space="preserve">320 254  (Триста двадцать тысяч двести пятьдесят четыре) рубля 50 копеек. </t>
  </si>
  <si>
    <t xml:space="preserve">Приложение № 2 
к распоряжению Администрации 
МО «Ленский муниципальный район» 
от 15 февраля 2023 года № 13
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</si>
</sst>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1" fillId="0" borderId="0" xfId="0" applyFont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49" fontId="0" fillId="0" borderId="0" xfId="0" applyNumberFormat="1"/>
    <xf numFmtId="4" fontId="0" fillId="0" borderId="0" xfId="0" applyNumberFormat="1"/>
    <xf numFmtId="4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/>
    </xf>
    <xf numFmtId="49" fontId="9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/>
    <xf numFmtId="4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49" fontId="4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</xdr:colOff>
      <xdr:row>11</xdr:row>
      <xdr:rowOff>428625</xdr:rowOff>
    </xdr:from>
    <xdr:to>
      <xdr:col>10</xdr:col>
      <xdr:colOff>1524000</xdr:colOff>
      <xdr:row>11</xdr:row>
      <xdr:rowOff>1000125</xdr:rowOff>
    </xdr:to>
    <xdr:pic>
      <xdr:nvPicPr>
        <xdr:cNvPr id="197294" name="Picture 3" descr="base_32851_153376_39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10675" y="8648700"/>
          <a:ext cx="149542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133350</xdr:colOff>
      <xdr:row>11</xdr:row>
      <xdr:rowOff>571500</xdr:rowOff>
    </xdr:from>
    <xdr:to>
      <xdr:col>11</xdr:col>
      <xdr:colOff>447675</xdr:colOff>
      <xdr:row>12</xdr:row>
      <xdr:rowOff>161925</xdr:rowOff>
    </xdr:to>
    <xdr:sp macro="" textlink="">
      <xdr:nvSpPr>
        <xdr:cNvPr id="197295" name="AutoShape 4"/>
        <xdr:cNvSpPr>
          <a:spLocks noChangeAspect="1" noChangeArrowheads="1"/>
        </xdr:cNvSpPr>
      </xdr:nvSpPr>
      <xdr:spPr bwMode="auto">
        <a:xfrm>
          <a:off x="9315450" y="87915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114300</xdr:rowOff>
    </xdr:to>
    <xdr:sp macro="" textlink="">
      <xdr:nvSpPr>
        <xdr:cNvPr id="197296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409575</xdr:colOff>
      <xdr:row>14</xdr:row>
      <xdr:rowOff>0</xdr:rowOff>
    </xdr:from>
    <xdr:to>
      <xdr:col>11</xdr:col>
      <xdr:colOff>723900</xdr:colOff>
      <xdr:row>14</xdr:row>
      <xdr:rowOff>161925</xdr:rowOff>
    </xdr:to>
    <xdr:sp macro="" textlink="">
      <xdr:nvSpPr>
        <xdr:cNvPr id="197297" name="AutoShape 4"/>
        <xdr:cNvSpPr>
          <a:spLocks noChangeAspect="1" noChangeArrowheads="1"/>
        </xdr:cNvSpPr>
      </xdr:nvSpPr>
      <xdr:spPr bwMode="auto">
        <a:xfrm>
          <a:off x="9591675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298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299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00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01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02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03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571500</xdr:rowOff>
    </xdr:from>
    <xdr:to>
      <xdr:col>11</xdr:col>
      <xdr:colOff>447675</xdr:colOff>
      <xdr:row>14</xdr:row>
      <xdr:rowOff>161925</xdr:rowOff>
    </xdr:to>
    <xdr:sp macro="" textlink="">
      <xdr:nvSpPr>
        <xdr:cNvPr id="19730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0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0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0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0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0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1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1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1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1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1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1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16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17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18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19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20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21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22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571500</xdr:rowOff>
    </xdr:from>
    <xdr:to>
      <xdr:col>11</xdr:col>
      <xdr:colOff>447675</xdr:colOff>
      <xdr:row>14</xdr:row>
      <xdr:rowOff>161925</xdr:rowOff>
    </xdr:to>
    <xdr:sp macro="" textlink="">
      <xdr:nvSpPr>
        <xdr:cNvPr id="19732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2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2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2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2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2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2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3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3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3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3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3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11</xdr:row>
      <xdr:rowOff>571500</xdr:rowOff>
    </xdr:from>
    <xdr:to>
      <xdr:col>11</xdr:col>
      <xdr:colOff>447675</xdr:colOff>
      <xdr:row>12</xdr:row>
      <xdr:rowOff>161925</xdr:rowOff>
    </xdr:to>
    <xdr:sp macro="" textlink="">
      <xdr:nvSpPr>
        <xdr:cNvPr id="197335" name="AutoShape 4"/>
        <xdr:cNvSpPr>
          <a:spLocks noChangeAspect="1" noChangeArrowheads="1"/>
        </xdr:cNvSpPr>
      </xdr:nvSpPr>
      <xdr:spPr bwMode="auto">
        <a:xfrm>
          <a:off x="9315450" y="87915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114300</xdr:rowOff>
    </xdr:to>
    <xdr:sp macro="" textlink="">
      <xdr:nvSpPr>
        <xdr:cNvPr id="197336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409575</xdr:colOff>
      <xdr:row>14</xdr:row>
      <xdr:rowOff>0</xdr:rowOff>
    </xdr:from>
    <xdr:to>
      <xdr:col>11</xdr:col>
      <xdr:colOff>723900</xdr:colOff>
      <xdr:row>14</xdr:row>
      <xdr:rowOff>161925</xdr:rowOff>
    </xdr:to>
    <xdr:sp macro="" textlink="">
      <xdr:nvSpPr>
        <xdr:cNvPr id="197337" name="AutoShape 4"/>
        <xdr:cNvSpPr>
          <a:spLocks noChangeAspect="1" noChangeArrowheads="1"/>
        </xdr:cNvSpPr>
      </xdr:nvSpPr>
      <xdr:spPr bwMode="auto">
        <a:xfrm>
          <a:off x="9591675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38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39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40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41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42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43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571500</xdr:rowOff>
    </xdr:from>
    <xdr:to>
      <xdr:col>11</xdr:col>
      <xdr:colOff>447675</xdr:colOff>
      <xdr:row>14</xdr:row>
      <xdr:rowOff>161925</xdr:rowOff>
    </xdr:to>
    <xdr:sp macro="" textlink="">
      <xdr:nvSpPr>
        <xdr:cNvPr id="19734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4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4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4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4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4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5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5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5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5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5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5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56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57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58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59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60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61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362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571500</xdr:rowOff>
    </xdr:from>
    <xdr:to>
      <xdr:col>11</xdr:col>
      <xdr:colOff>447675</xdr:colOff>
      <xdr:row>14</xdr:row>
      <xdr:rowOff>161925</xdr:rowOff>
    </xdr:to>
    <xdr:sp macro="" textlink="">
      <xdr:nvSpPr>
        <xdr:cNvPr id="19736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6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6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6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6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6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6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7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7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7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7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7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37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7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7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37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7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8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38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8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8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38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8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8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38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8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8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39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9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9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39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9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9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39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9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39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39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0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0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0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0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0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0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0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0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0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0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1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1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1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1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1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1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1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1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1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1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2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2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2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2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2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2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2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2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2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2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3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3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3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3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3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3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3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3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3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3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4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4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4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4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4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4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4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4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4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4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5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5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5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5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5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5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5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5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5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5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6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6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6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6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6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6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6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6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6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6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7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7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7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7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7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7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7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7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7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7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8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8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8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8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8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8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8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8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8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8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9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9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9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9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9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9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9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9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49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49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0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50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0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0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50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0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0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50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0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0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51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1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1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51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1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1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51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1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1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51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2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2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752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2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2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752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2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2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752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2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3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133350</xdr:rowOff>
    </xdr:to>
    <xdr:sp macro="" textlink="">
      <xdr:nvSpPr>
        <xdr:cNvPr id="19753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3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3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133350</xdr:rowOff>
    </xdr:to>
    <xdr:sp macro="" textlink="">
      <xdr:nvSpPr>
        <xdr:cNvPr id="19753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3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3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15</xdr:row>
      <xdr:rowOff>38100</xdr:rowOff>
    </xdr:to>
    <xdr:sp macro="" textlink="">
      <xdr:nvSpPr>
        <xdr:cNvPr id="19753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295275</xdr:rowOff>
    </xdr:to>
    <xdr:sp macro="" textlink="">
      <xdr:nvSpPr>
        <xdr:cNvPr id="19753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295275</xdr:rowOff>
    </xdr:to>
    <xdr:sp macro="" textlink="">
      <xdr:nvSpPr>
        <xdr:cNvPr id="19753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15</xdr:row>
      <xdr:rowOff>38100</xdr:rowOff>
    </xdr:to>
    <xdr:sp macro="" textlink="">
      <xdr:nvSpPr>
        <xdr:cNvPr id="19754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295275</xdr:rowOff>
    </xdr:to>
    <xdr:sp macro="" textlink="">
      <xdr:nvSpPr>
        <xdr:cNvPr id="19754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295275</xdr:rowOff>
    </xdr:to>
    <xdr:sp macro="" textlink="">
      <xdr:nvSpPr>
        <xdr:cNvPr id="19754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754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4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4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754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4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4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152400</xdr:rowOff>
    </xdr:to>
    <xdr:sp macro="" textlink="">
      <xdr:nvSpPr>
        <xdr:cNvPr id="19754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5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5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152400</xdr:rowOff>
    </xdr:to>
    <xdr:sp macro="" textlink="">
      <xdr:nvSpPr>
        <xdr:cNvPr id="19755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5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5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55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5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5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55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5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6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56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6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6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56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6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6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56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6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6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57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7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7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57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7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7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57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7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7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57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8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8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58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8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8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58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8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8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58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8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9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59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9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9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59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9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9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59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9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59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0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0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0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0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0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0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0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0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0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0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1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1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1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1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1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1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1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1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1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1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2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2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2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2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2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2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2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2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2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2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3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3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3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3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3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3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3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3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3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3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4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4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4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4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4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4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4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4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4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4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5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5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5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5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5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5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5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5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5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5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6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6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6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6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6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6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6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6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6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6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7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7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7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7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7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7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7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7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7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7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8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8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8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8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8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8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8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8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8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8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9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9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9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9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9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9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9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9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69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69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0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0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0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0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0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0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0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0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0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0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1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1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1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1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1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1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1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1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1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1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2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2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2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2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2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2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2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2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2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2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3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3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3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3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3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3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3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3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3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3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4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4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4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4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4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4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4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4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4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4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5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5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5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5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5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5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5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5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5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5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6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6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6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6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6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6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6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6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6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6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7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7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7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7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7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7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7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7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7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7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778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8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8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11</xdr:row>
      <xdr:rowOff>571500</xdr:rowOff>
    </xdr:from>
    <xdr:to>
      <xdr:col>11</xdr:col>
      <xdr:colOff>447675</xdr:colOff>
      <xdr:row>12</xdr:row>
      <xdr:rowOff>161925</xdr:rowOff>
    </xdr:to>
    <xdr:sp macro="" textlink="">
      <xdr:nvSpPr>
        <xdr:cNvPr id="197783" name="AutoShape 4"/>
        <xdr:cNvSpPr>
          <a:spLocks noChangeAspect="1" noChangeArrowheads="1"/>
        </xdr:cNvSpPr>
      </xdr:nvSpPr>
      <xdr:spPr bwMode="auto">
        <a:xfrm>
          <a:off x="9315450" y="87915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11</xdr:row>
      <xdr:rowOff>571500</xdr:rowOff>
    </xdr:from>
    <xdr:to>
      <xdr:col>11</xdr:col>
      <xdr:colOff>447675</xdr:colOff>
      <xdr:row>12</xdr:row>
      <xdr:rowOff>161925</xdr:rowOff>
    </xdr:to>
    <xdr:sp macro="" textlink="">
      <xdr:nvSpPr>
        <xdr:cNvPr id="197784" name="AutoShape 4"/>
        <xdr:cNvSpPr>
          <a:spLocks noChangeAspect="1" noChangeArrowheads="1"/>
        </xdr:cNvSpPr>
      </xdr:nvSpPr>
      <xdr:spPr bwMode="auto">
        <a:xfrm>
          <a:off x="9315450" y="87915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785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786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787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788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789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790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791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792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793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794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795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796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571500</xdr:rowOff>
    </xdr:from>
    <xdr:to>
      <xdr:col>11</xdr:col>
      <xdr:colOff>447675</xdr:colOff>
      <xdr:row>14</xdr:row>
      <xdr:rowOff>161925</xdr:rowOff>
    </xdr:to>
    <xdr:sp macro="" textlink="">
      <xdr:nvSpPr>
        <xdr:cNvPr id="19779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571500</xdr:rowOff>
    </xdr:from>
    <xdr:to>
      <xdr:col>11</xdr:col>
      <xdr:colOff>447675</xdr:colOff>
      <xdr:row>14</xdr:row>
      <xdr:rowOff>161925</xdr:rowOff>
    </xdr:to>
    <xdr:sp macro="" textlink="">
      <xdr:nvSpPr>
        <xdr:cNvPr id="19779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79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0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0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0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0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0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0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0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0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0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0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1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1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1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1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1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1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1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1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1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1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2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2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2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2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2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2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2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2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2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2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3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3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3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3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3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3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3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3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3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3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4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4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4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4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4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4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4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4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4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4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5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5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5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5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5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5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5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5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5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5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6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6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6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6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6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6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6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6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6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6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7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7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7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7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7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7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7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7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7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7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8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8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8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8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8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8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8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8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8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8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9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9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9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9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9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9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9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9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9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89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0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0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0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0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0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0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0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0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0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0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1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1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1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1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1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1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1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1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1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1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2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2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2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2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2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2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2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2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2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2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3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3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3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3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3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11</xdr:row>
      <xdr:rowOff>571500</xdr:rowOff>
    </xdr:from>
    <xdr:to>
      <xdr:col>11</xdr:col>
      <xdr:colOff>447675</xdr:colOff>
      <xdr:row>12</xdr:row>
      <xdr:rowOff>161925</xdr:rowOff>
    </xdr:to>
    <xdr:sp macro="" textlink="">
      <xdr:nvSpPr>
        <xdr:cNvPr id="197935" name="AutoShape 4"/>
        <xdr:cNvSpPr>
          <a:spLocks noChangeAspect="1" noChangeArrowheads="1"/>
        </xdr:cNvSpPr>
      </xdr:nvSpPr>
      <xdr:spPr bwMode="auto">
        <a:xfrm>
          <a:off x="9315450" y="87915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936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937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938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939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940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941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942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943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944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945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946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7947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571500</xdr:rowOff>
    </xdr:from>
    <xdr:to>
      <xdr:col>11</xdr:col>
      <xdr:colOff>447675</xdr:colOff>
      <xdr:row>14</xdr:row>
      <xdr:rowOff>161925</xdr:rowOff>
    </xdr:to>
    <xdr:sp macro="" textlink="">
      <xdr:nvSpPr>
        <xdr:cNvPr id="19794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571500</xdr:rowOff>
    </xdr:from>
    <xdr:to>
      <xdr:col>11</xdr:col>
      <xdr:colOff>447675</xdr:colOff>
      <xdr:row>14</xdr:row>
      <xdr:rowOff>161925</xdr:rowOff>
    </xdr:to>
    <xdr:sp macro="" textlink="">
      <xdr:nvSpPr>
        <xdr:cNvPr id="19794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5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5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5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5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5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5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5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5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5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5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6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6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6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6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6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6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6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6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6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6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7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7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7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7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7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7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7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7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7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7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8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8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8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8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8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8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8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8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8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8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9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9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9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9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9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9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9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9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9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799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0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0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0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0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0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0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0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0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0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0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1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1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1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1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1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1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1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1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1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1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2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2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2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2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2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2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2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2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2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2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3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3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3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3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3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3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3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3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3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3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4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4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4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4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4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4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4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4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4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4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5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5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5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5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5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5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5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5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5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5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6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6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6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6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6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6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6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6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6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6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7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7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7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7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7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7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7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7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7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7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8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8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8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8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8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08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11</xdr:row>
      <xdr:rowOff>400050</xdr:rowOff>
    </xdr:from>
    <xdr:to>
      <xdr:col>11</xdr:col>
      <xdr:colOff>323850</xdr:colOff>
      <xdr:row>12</xdr:row>
      <xdr:rowOff>123825</xdr:rowOff>
    </xdr:to>
    <xdr:sp macro="" textlink="">
      <xdr:nvSpPr>
        <xdr:cNvPr id="198086" name="AutoShape 4"/>
        <xdr:cNvSpPr>
          <a:spLocks noChangeAspect="1" noChangeArrowheads="1"/>
        </xdr:cNvSpPr>
      </xdr:nvSpPr>
      <xdr:spPr bwMode="auto">
        <a:xfrm>
          <a:off x="9201150" y="862012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11</xdr:row>
      <xdr:rowOff>571500</xdr:rowOff>
    </xdr:from>
    <xdr:to>
      <xdr:col>11</xdr:col>
      <xdr:colOff>447675</xdr:colOff>
      <xdr:row>12</xdr:row>
      <xdr:rowOff>161925</xdr:rowOff>
    </xdr:to>
    <xdr:sp macro="" textlink="">
      <xdr:nvSpPr>
        <xdr:cNvPr id="198087" name="AutoShape 4"/>
        <xdr:cNvSpPr>
          <a:spLocks noChangeAspect="1" noChangeArrowheads="1"/>
        </xdr:cNvSpPr>
      </xdr:nvSpPr>
      <xdr:spPr bwMode="auto">
        <a:xfrm>
          <a:off x="9315450" y="87915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11</xdr:row>
      <xdr:rowOff>571500</xdr:rowOff>
    </xdr:from>
    <xdr:to>
      <xdr:col>11</xdr:col>
      <xdr:colOff>447675</xdr:colOff>
      <xdr:row>12</xdr:row>
      <xdr:rowOff>161925</xdr:rowOff>
    </xdr:to>
    <xdr:sp macro="" textlink="">
      <xdr:nvSpPr>
        <xdr:cNvPr id="198088" name="AutoShape 4"/>
        <xdr:cNvSpPr>
          <a:spLocks noChangeAspect="1" noChangeArrowheads="1"/>
        </xdr:cNvSpPr>
      </xdr:nvSpPr>
      <xdr:spPr bwMode="auto">
        <a:xfrm>
          <a:off x="9315450" y="87915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11</xdr:row>
      <xdr:rowOff>400050</xdr:rowOff>
    </xdr:from>
    <xdr:to>
      <xdr:col>11</xdr:col>
      <xdr:colOff>323850</xdr:colOff>
      <xdr:row>12</xdr:row>
      <xdr:rowOff>123825</xdr:rowOff>
    </xdr:to>
    <xdr:sp macro="" textlink="">
      <xdr:nvSpPr>
        <xdr:cNvPr id="198089" name="AutoShape 4"/>
        <xdr:cNvSpPr>
          <a:spLocks noChangeAspect="1" noChangeArrowheads="1"/>
        </xdr:cNvSpPr>
      </xdr:nvSpPr>
      <xdr:spPr bwMode="auto">
        <a:xfrm>
          <a:off x="9201150" y="8620125"/>
          <a:ext cx="182880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11</xdr:row>
      <xdr:rowOff>571500</xdr:rowOff>
    </xdr:from>
    <xdr:to>
      <xdr:col>11</xdr:col>
      <xdr:colOff>447675</xdr:colOff>
      <xdr:row>12</xdr:row>
      <xdr:rowOff>161925</xdr:rowOff>
    </xdr:to>
    <xdr:sp macro="" textlink="">
      <xdr:nvSpPr>
        <xdr:cNvPr id="198090" name="AutoShape 4"/>
        <xdr:cNvSpPr>
          <a:spLocks noChangeAspect="1" noChangeArrowheads="1"/>
        </xdr:cNvSpPr>
      </xdr:nvSpPr>
      <xdr:spPr bwMode="auto">
        <a:xfrm>
          <a:off x="9315450" y="87915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11</xdr:row>
      <xdr:rowOff>571500</xdr:rowOff>
    </xdr:from>
    <xdr:to>
      <xdr:col>11</xdr:col>
      <xdr:colOff>447675</xdr:colOff>
      <xdr:row>12</xdr:row>
      <xdr:rowOff>161925</xdr:rowOff>
    </xdr:to>
    <xdr:sp macro="" textlink="">
      <xdr:nvSpPr>
        <xdr:cNvPr id="198091" name="AutoShape 4"/>
        <xdr:cNvSpPr>
          <a:spLocks noChangeAspect="1" noChangeArrowheads="1"/>
        </xdr:cNvSpPr>
      </xdr:nvSpPr>
      <xdr:spPr bwMode="auto">
        <a:xfrm>
          <a:off x="9315450" y="87915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114300</xdr:rowOff>
    </xdr:to>
    <xdr:sp macro="" textlink="">
      <xdr:nvSpPr>
        <xdr:cNvPr id="198092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114300</xdr:rowOff>
    </xdr:to>
    <xdr:sp macro="" textlink="">
      <xdr:nvSpPr>
        <xdr:cNvPr id="198093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11</xdr:row>
      <xdr:rowOff>571500</xdr:rowOff>
    </xdr:from>
    <xdr:to>
      <xdr:col>11</xdr:col>
      <xdr:colOff>447675</xdr:colOff>
      <xdr:row>12</xdr:row>
      <xdr:rowOff>161925</xdr:rowOff>
    </xdr:to>
    <xdr:sp macro="" textlink="">
      <xdr:nvSpPr>
        <xdr:cNvPr id="198094" name="AutoShape 4"/>
        <xdr:cNvSpPr>
          <a:spLocks noChangeAspect="1" noChangeArrowheads="1"/>
        </xdr:cNvSpPr>
      </xdr:nvSpPr>
      <xdr:spPr bwMode="auto">
        <a:xfrm>
          <a:off x="9315450" y="87915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11</xdr:row>
      <xdr:rowOff>571500</xdr:rowOff>
    </xdr:from>
    <xdr:to>
      <xdr:col>11</xdr:col>
      <xdr:colOff>447675</xdr:colOff>
      <xdr:row>12</xdr:row>
      <xdr:rowOff>161925</xdr:rowOff>
    </xdr:to>
    <xdr:sp macro="" textlink="">
      <xdr:nvSpPr>
        <xdr:cNvPr id="198095" name="AutoShape 4"/>
        <xdr:cNvSpPr>
          <a:spLocks noChangeAspect="1" noChangeArrowheads="1"/>
        </xdr:cNvSpPr>
      </xdr:nvSpPr>
      <xdr:spPr bwMode="auto">
        <a:xfrm>
          <a:off x="9315450" y="87915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11</xdr:row>
      <xdr:rowOff>571500</xdr:rowOff>
    </xdr:from>
    <xdr:to>
      <xdr:col>11</xdr:col>
      <xdr:colOff>447675</xdr:colOff>
      <xdr:row>12</xdr:row>
      <xdr:rowOff>161925</xdr:rowOff>
    </xdr:to>
    <xdr:sp macro="" textlink="">
      <xdr:nvSpPr>
        <xdr:cNvPr id="198096" name="AutoShape 4"/>
        <xdr:cNvSpPr>
          <a:spLocks noChangeAspect="1" noChangeArrowheads="1"/>
        </xdr:cNvSpPr>
      </xdr:nvSpPr>
      <xdr:spPr bwMode="auto">
        <a:xfrm>
          <a:off x="9315450" y="87915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11</xdr:row>
      <xdr:rowOff>571500</xdr:rowOff>
    </xdr:from>
    <xdr:to>
      <xdr:col>11</xdr:col>
      <xdr:colOff>447675</xdr:colOff>
      <xdr:row>12</xdr:row>
      <xdr:rowOff>161925</xdr:rowOff>
    </xdr:to>
    <xdr:sp macro="" textlink="">
      <xdr:nvSpPr>
        <xdr:cNvPr id="198097" name="AutoShape 4"/>
        <xdr:cNvSpPr>
          <a:spLocks noChangeAspect="1" noChangeArrowheads="1"/>
        </xdr:cNvSpPr>
      </xdr:nvSpPr>
      <xdr:spPr bwMode="auto">
        <a:xfrm>
          <a:off x="9315450" y="8791575"/>
          <a:ext cx="18383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123825</xdr:rowOff>
    </xdr:to>
    <xdr:sp macro="" textlink="">
      <xdr:nvSpPr>
        <xdr:cNvPr id="198098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099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00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123825</xdr:rowOff>
    </xdr:to>
    <xdr:sp macro="" textlink="">
      <xdr:nvSpPr>
        <xdr:cNvPr id="198101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02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03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114300</xdr:rowOff>
    </xdr:to>
    <xdr:sp macro="" textlink="">
      <xdr:nvSpPr>
        <xdr:cNvPr id="198104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114300</xdr:rowOff>
    </xdr:to>
    <xdr:sp macro="" textlink="">
      <xdr:nvSpPr>
        <xdr:cNvPr id="198105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06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07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08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09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123825</xdr:rowOff>
    </xdr:to>
    <xdr:sp macro="" textlink="">
      <xdr:nvSpPr>
        <xdr:cNvPr id="198110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11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12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123825</xdr:rowOff>
    </xdr:to>
    <xdr:sp macro="" textlink="">
      <xdr:nvSpPr>
        <xdr:cNvPr id="198113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14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15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114300</xdr:rowOff>
    </xdr:to>
    <xdr:sp macro="" textlink="">
      <xdr:nvSpPr>
        <xdr:cNvPr id="198116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114300</xdr:rowOff>
    </xdr:to>
    <xdr:sp macro="" textlink="">
      <xdr:nvSpPr>
        <xdr:cNvPr id="198117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18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19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20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21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123825</xdr:rowOff>
    </xdr:to>
    <xdr:sp macro="" textlink="">
      <xdr:nvSpPr>
        <xdr:cNvPr id="198122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23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24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123825</xdr:rowOff>
    </xdr:to>
    <xdr:sp macro="" textlink="">
      <xdr:nvSpPr>
        <xdr:cNvPr id="198125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26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27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114300</xdr:rowOff>
    </xdr:to>
    <xdr:sp macro="" textlink="">
      <xdr:nvSpPr>
        <xdr:cNvPr id="198128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114300</xdr:rowOff>
    </xdr:to>
    <xdr:sp macro="" textlink="">
      <xdr:nvSpPr>
        <xdr:cNvPr id="198129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30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31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32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33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123825</xdr:rowOff>
    </xdr:to>
    <xdr:sp macro="" textlink="">
      <xdr:nvSpPr>
        <xdr:cNvPr id="198134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35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36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123825</xdr:rowOff>
    </xdr:to>
    <xdr:sp macro="" textlink="">
      <xdr:nvSpPr>
        <xdr:cNvPr id="198137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38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39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114300</xdr:rowOff>
    </xdr:to>
    <xdr:sp macro="" textlink="">
      <xdr:nvSpPr>
        <xdr:cNvPr id="198140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114300</xdr:rowOff>
    </xdr:to>
    <xdr:sp macro="" textlink="">
      <xdr:nvSpPr>
        <xdr:cNvPr id="198141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42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43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44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45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123825</xdr:rowOff>
    </xdr:to>
    <xdr:sp macro="" textlink="">
      <xdr:nvSpPr>
        <xdr:cNvPr id="198146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47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48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123825</xdr:rowOff>
    </xdr:to>
    <xdr:sp macro="" textlink="">
      <xdr:nvSpPr>
        <xdr:cNvPr id="198149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50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51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114300</xdr:rowOff>
    </xdr:to>
    <xdr:sp macro="" textlink="">
      <xdr:nvSpPr>
        <xdr:cNvPr id="198152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114300</xdr:rowOff>
    </xdr:to>
    <xdr:sp macro="" textlink="">
      <xdr:nvSpPr>
        <xdr:cNvPr id="198153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54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55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56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57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123825</xdr:rowOff>
    </xdr:to>
    <xdr:sp macro="" textlink="">
      <xdr:nvSpPr>
        <xdr:cNvPr id="198158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59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60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123825</xdr:rowOff>
    </xdr:to>
    <xdr:sp macro="" textlink="">
      <xdr:nvSpPr>
        <xdr:cNvPr id="198161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62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63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142875</xdr:rowOff>
    </xdr:to>
    <xdr:sp macro="" textlink="">
      <xdr:nvSpPr>
        <xdr:cNvPr id="198164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142875</xdr:rowOff>
    </xdr:to>
    <xdr:sp macro="" textlink="">
      <xdr:nvSpPr>
        <xdr:cNvPr id="198165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66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67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68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69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152400</xdr:rowOff>
    </xdr:to>
    <xdr:sp macro="" textlink="">
      <xdr:nvSpPr>
        <xdr:cNvPr id="198170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71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72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0</xdr:rowOff>
    </xdr:from>
    <xdr:to>
      <xdr:col>11</xdr:col>
      <xdr:colOff>323850</xdr:colOff>
      <xdr:row>13</xdr:row>
      <xdr:rowOff>152400</xdr:rowOff>
    </xdr:to>
    <xdr:sp macro="" textlink="">
      <xdr:nvSpPr>
        <xdr:cNvPr id="198173" name="AutoShape 4"/>
        <xdr:cNvSpPr>
          <a:spLocks noChangeAspect="1" noChangeArrowheads="1"/>
        </xdr:cNvSpPr>
      </xdr:nvSpPr>
      <xdr:spPr bwMode="auto">
        <a:xfrm>
          <a:off x="9201150" y="1018222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74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75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400050</xdr:rowOff>
    </xdr:from>
    <xdr:to>
      <xdr:col>11</xdr:col>
      <xdr:colOff>323850</xdr:colOff>
      <xdr:row>14</xdr:row>
      <xdr:rowOff>57150</xdr:rowOff>
    </xdr:to>
    <xdr:sp macro="" textlink="">
      <xdr:nvSpPr>
        <xdr:cNvPr id="198176" name="AutoShape 4"/>
        <xdr:cNvSpPr>
          <a:spLocks noChangeAspect="1" noChangeArrowheads="1"/>
        </xdr:cNvSpPr>
      </xdr:nvSpPr>
      <xdr:spPr bwMode="auto">
        <a:xfrm>
          <a:off x="9201150" y="1058227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400050</xdr:rowOff>
    </xdr:from>
    <xdr:to>
      <xdr:col>11</xdr:col>
      <xdr:colOff>323850</xdr:colOff>
      <xdr:row>14</xdr:row>
      <xdr:rowOff>57150</xdr:rowOff>
    </xdr:to>
    <xdr:sp macro="" textlink="">
      <xdr:nvSpPr>
        <xdr:cNvPr id="198177" name="AutoShape 4"/>
        <xdr:cNvSpPr>
          <a:spLocks noChangeAspect="1" noChangeArrowheads="1"/>
        </xdr:cNvSpPr>
      </xdr:nvSpPr>
      <xdr:spPr bwMode="auto">
        <a:xfrm>
          <a:off x="9201150" y="10582275"/>
          <a:ext cx="18288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78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79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80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0</xdr:rowOff>
    </xdr:from>
    <xdr:to>
      <xdr:col>11</xdr:col>
      <xdr:colOff>447675</xdr:colOff>
      <xdr:row>13</xdr:row>
      <xdr:rowOff>161925</xdr:rowOff>
    </xdr:to>
    <xdr:sp macro="" textlink="">
      <xdr:nvSpPr>
        <xdr:cNvPr id="198181" name="AutoShape 4"/>
        <xdr:cNvSpPr>
          <a:spLocks noChangeAspect="1" noChangeArrowheads="1"/>
        </xdr:cNvSpPr>
      </xdr:nvSpPr>
      <xdr:spPr bwMode="auto">
        <a:xfrm>
          <a:off x="9315450" y="1018222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400050</xdr:rowOff>
    </xdr:from>
    <xdr:to>
      <xdr:col>11</xdr:col>
      <xdr:colOff>323850</xdr:colOff>
      <xdr:row>14</xdr:row>
      <xdr:rowOff>66675</xdr:rowOff>
    </xdr:to>
    <xdr:sp macro="" textlink="">
      <xdr:nvSpPr>
        <xdr:cNvPr id="198182" name="AutoShape 4"/>
        <xdr:cNvSpPr>
          <a:spLocks noChangeAspect="1" noChangeArrowheads="1"/>
        </xdr:cNvSpPr>
      </xdr:nvSpPr>
      <xdr:spPr bwMode="auto">
        <a:xfrm>
          <a:off x="9201150" y="10582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571500</xdr:rowOff>
    </xdr:from>
    <xdr:to>
      <xdr:col>11</xdr:col>
      <xdr:colOff>447675</xdr:colOff>
      <xdr:row>14</xdr:row>
      <xdr:rowOff>161925</xdr:rowOff>
    </xdr:to>
    <xdr:sp macro="" textlink="">
      <xdr:nvSpPr>
        <xdr:cNvPr id="19818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571500</xdr:rowOff>
    </xdr:from>
    <xdr:to>
      <xdr:col>11</xdr:col>
      <xdr:colOff>447675</xdr:colOff>
      <xdr:row>14</xdr:row>
      <xdr:rowOff>161925</xdr:rowOff>
    </xdr:to>
    <xdr:sp macro="" textlink="">
      <xdr:nvSpPr>
        <xdr:cNvPr id="19818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13</xdr:row>
      <xdr:rowOff>400050</xdr:rowOff>
    </xdr:from>
    <xdr:to>
      <xdr:col>11</xdr:col>
      <xdr:colOff>323850</xdr:colOff>
      <xdr:row>14</xdr:row>
      <xdr:rowOff>66675</xdr:rowOff>
    </xdr:to>
    <xdr:sp macro="" textlink="">
      <xdr:nvSpPr>
        <xdr:cNvPr id="198185" name="AutoShape 4"/>
        <xdr:cNvSpPr>
          <a:spLocks noChangeAspect="1" noChangeArrowheads="1"/>
        </xdr:cNvSpPr>
      </xdr:nvSpPr>
      <xdr:spPr bwMode="auto">
        <a:xfrm>
          <a:off x="9201150" y="105822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571500</xdr:rowOff>
    </xdr:from>
    <xdr:to>
      <xdr:col>11</xdr:col>
      <xdr:colOff>447675</xdr:colOff>
      <xdr:row>14</xdr:row>
      <xdr:rowOff>161925</xdr:rowOff>
    </xdr:to>
    <xdr:sp macro="" textlink="">
      <xdr:nvSpPr>
        <xdr:cNvPr id="19818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571500</xdr:rowOff>
    </xdr:from>
    <xdr:to>
      <xdr:col>11</xdr:col>
      <xdr:colOff>447675</xdr:colOff>
      <xdr:row>14</xdr:row>
      <xdr:rowOff>161925</xdr:rowOff>
    </xdr:to>
    <xdr:sp macro="" textlink="">
      <xdr:nvSpPr>
        <xdr:cNvPr id="19818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18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18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571500</xdr:rowOff>
    </xdr:from>
    <xdr:to>
      <xdr:col>11</xdr:col>
      <xdr:colOff>447675</xdr:colOff>
      <xdr:row>14</xdr:row>
      <xdr:rowOff>161925</xdr:rowOff>
    </xdr:to>
    <xdr:sp macro="" textlink="">
      <xdr:nvSpPr>
        <xdr:cNvPr id="19819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571500</xdr:rowOff>
    </xdr:from>
    <xdr:to>
      <xdr:col>11</xdr:col>
      <xdr:colOff>447675</xdr:colOff>
      <xdr:row>14</xdr:row>
      <xdr:rowOff>161925</xdr:rowOff>
    </xdr:to>
    <xdr:sp macro="" textlink="">
      <xdr:nvSpPr>
        <xdr:cNvPr id="19819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571500</xdr:rowOff>
    </xdr:from>
    <xdr:to>
      <xdr:col>11</xdr:col>
      <xdr:colOff>447675</xdr:colOff>
      <xdr:row>14</xdr:row>
      <xdr:rowOff>161925</xdr:rowOff>
    </xdr:to>
    <xdr:sp macro="" textlink="">
      <xdr:nvSpPr>
        <xdr:cNvPr id="19819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13</xdr:row>
      <xdr:rowOff>571500</xdr:rowOff>
    </xdr:from>
    <xdr:to>
      <xdr:col>11</xdr:col>
      <xdr:colOff>447675</xdr:colOff>
      <xdr:row>14</xdr:row>
      <xdr:rowOff>161925</xdr:rowOff>
    </xdr:to>
    <xdr:sp macro="" textlink="">
      <xdr:nvSpPr>
        <xdr:cNvPr id="19819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133350</xdr:rowOff>
    </xdr:to>
    <xdr:sp macro="" textlink="">
      <xdr:nvSpPr>
        <xdr:cNvPr id="19819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19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19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133350</xdr:rowOff>
    </xdr:to>
    <xdr:sp macro="" textlink="">
      <xdr:nvSpPr>
        <xdr:cNvPr id="19819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19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19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20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20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0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0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0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0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0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0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0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0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1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1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21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21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1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1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1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1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1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1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2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2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2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2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22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22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2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2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2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2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3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3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3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3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3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3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23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23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3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3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4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4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4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4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4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4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4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4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24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24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5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5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5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5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5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5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5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5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5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5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26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26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6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6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6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6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6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6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6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6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7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7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27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27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7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7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7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7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7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7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8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8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8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8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28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28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8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8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8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8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9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9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9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9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9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9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9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29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9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29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0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0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133350</xdr:rowOff>
    </xdr:to>
    <xdr:sp macro="" textlink="">
      <xdr:nvSpPr>
        <xdr:cNvPr id="19830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0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0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133350</xdr:rowOff>
    </xdr:to>
    <xdr:sp macro="" textlink="">
      <xdr:nvSpPr>
        <xdr:cNvPr id="19830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0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0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30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30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1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1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1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1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31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1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1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31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1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1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32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32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2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2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2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2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32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2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2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32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3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3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33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33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3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3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3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3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133350</xdr:rowOff>
    </xdr:to>
    <xdr:sp macro="" textlink="">
      <xdr:nvSpPr>
        <xdr:cNvPr id="19833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3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4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133350</xdr:rowOff>
    </xdr:to>
    <xdr:sp macro="" textlink="">
      <xdr:nvSpPr>
        <xdr:cNvPr id="19834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4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4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34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34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4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4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4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4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35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5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5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35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5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5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35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35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5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5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6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6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36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6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6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36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6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6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36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36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7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7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7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7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37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7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7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37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7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7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38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38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8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8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8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8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38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8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8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38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9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9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39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39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9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9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9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9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39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39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0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0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0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0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0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0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0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0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0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0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133350</xdr:rowOff>
    </xdr:to>
    <xdr:sp macro="" textlink="">
      <xdr:nvSpPr>
        <xdr:cNvPr id="19841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1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1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133350</xdr:rowOff>
    </xdr:to>
    <xdr:sp macro="" textlink="">
      <xdr:nvSpPr>
        <xdr:cNvPr id="19841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1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1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1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1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1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1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2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2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2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2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133350</xdr:rowOff>
    </xdr:to>
    <xdr:sp macro="" textlink="">
      <xdr:nvSpPr>
        <xdr:cNvPr id="19842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2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2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133350</xdr:rowOff>
    </xdr:to>
    <xdr:sp macro="" textlink="">
      <xdr:nvSpPr>
        <xdr:cNvPr id="19842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2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2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3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3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3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3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3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3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3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3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3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3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4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4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4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4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4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4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4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4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4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4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5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5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5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5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5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5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5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5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5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5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6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6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6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6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6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6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6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6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6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6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7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7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7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7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7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7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7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7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7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7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8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8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8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8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8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8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8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8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8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8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9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9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9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9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9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49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9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9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49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49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0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0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0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0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0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0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0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0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0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0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1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1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1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1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1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1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1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1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1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1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2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2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2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2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2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2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2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2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2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2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3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3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3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3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3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3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3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3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3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3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4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4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4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381000</xdr:colOff>
      <xdr:row>14</xdr:row>
      <xdr:rowOff>0</xdr:rowOff>
    </xdr:from>
    <xdr:to>
      <xdr:col>16</xdr:col>
      <xdr:colOff>438150</xdr:colOff>
      <xdr:row>14</xdr:row>
      <xdr:rowOff>161925</xdr:rowOff>
    </xdr:to>
    <xdr:sp macro="" textlink="">
      <xdr:nvSpPr>
        <xdr:cNvPr id="198543" name="AutoShape 4"/>
        <xdr:cNvSpPr>
          <a:spLocks noChangeAspect="1" noChangeArrowheads="1"/>
        </xdr:cNvSpPr>
      </xdr:nvSpPr>
      <xdr:spPr bwMode="auto">
        <a:xfrm>
          <a:off x="12868275" y="10629900"/>
          <a:ext cx="18859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4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4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4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4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4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4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5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5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5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5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5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5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5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5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5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5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6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6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6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6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6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6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6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6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6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6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7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7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7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7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7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7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7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7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7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7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8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8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8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8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8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8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8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8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8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58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9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9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9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9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9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9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9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59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9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59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60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60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60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60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60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0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0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60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0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0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61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61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1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1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1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1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61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61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61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61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62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62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62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2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2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62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2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2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62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62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3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3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3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3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63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63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63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63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63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63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64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4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4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64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4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4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64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64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4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4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5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5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65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65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65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65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65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65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65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5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6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66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6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6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66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66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6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6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6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6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67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67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67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67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67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67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67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7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7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67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8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8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68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68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8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8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8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8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68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68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69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69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69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69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69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9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9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69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9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69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0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0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0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0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0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0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0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0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70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70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1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1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71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1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1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71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1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1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1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1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2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2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2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2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2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2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72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72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2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2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73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3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3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73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3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3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73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73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3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3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4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4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4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4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74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74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74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74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74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4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5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75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5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5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75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75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5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5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5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5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76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76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76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76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76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76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76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6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6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76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7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7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7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7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7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7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7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7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77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77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78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78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8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8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78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8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8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78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8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8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9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9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9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9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9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79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9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79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79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79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0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0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80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0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0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80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0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0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0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0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1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1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1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1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1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1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81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81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1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1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82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2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2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82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2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2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82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82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2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2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3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3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3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3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83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83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83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83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83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3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4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84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4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4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84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84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4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4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4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4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85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85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85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85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85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85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85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5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5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85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6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6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6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6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6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6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6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6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86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86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87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87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7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7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87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7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7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87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7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7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8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8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8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8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8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8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8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8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88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88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9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89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89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9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9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889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9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89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89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89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0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0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0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0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90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890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0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0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0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0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1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1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1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1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1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1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1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1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1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1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2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2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2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2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2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2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2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2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2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2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3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3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3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3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3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3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3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3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3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3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4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4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4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4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4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4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4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4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4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4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5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5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5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5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5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5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5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5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5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5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6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6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6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6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6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6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6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6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6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6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7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7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7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7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7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7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7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7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7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7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8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8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8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8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8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8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8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8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8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8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9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9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9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899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9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9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9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899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9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899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0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0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0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0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0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0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0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0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0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0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1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1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1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1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1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1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1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1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1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1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2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2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2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2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2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2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2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2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2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2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3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3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3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3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3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3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3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3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3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3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4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4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4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4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4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4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4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4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4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4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5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5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5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5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5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5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5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5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5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5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6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6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6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6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6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6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6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6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6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6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7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7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7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7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7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7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7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7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7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7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8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8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8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8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8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8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8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8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8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8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9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9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9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09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9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9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9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09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9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09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0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0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0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0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0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0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0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0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0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0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1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1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1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1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1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1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1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1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1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1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2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2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2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2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2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2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2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2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2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2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3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3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3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3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3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3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3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3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3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3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4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4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4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4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4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4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4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4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4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4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5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5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5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5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5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5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5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5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5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5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6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6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6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6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6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6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6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6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6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6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7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7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7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7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7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7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7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7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7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7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8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8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8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8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8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8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8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8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8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8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9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9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9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9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9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9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9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19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19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19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0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20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0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0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0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0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0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0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0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0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1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1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21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21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1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1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21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1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1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21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2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2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2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2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2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2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2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2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2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2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23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23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3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3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23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3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3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23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3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3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4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4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4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4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4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4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4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4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24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24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5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5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25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5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5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25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5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5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925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925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6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6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6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6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6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6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926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926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926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926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927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7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7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180975</xdr:rowOff>
    </xdr:to>
    <xdr:sp macro="" textlink="">
      <xdr:nvSpPr>
        <xdr:cNvPr id="19927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7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7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7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7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7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7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8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8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928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928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28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28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8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8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8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8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9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9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9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9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9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9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9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29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29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29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0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30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0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0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30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30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0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0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0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0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31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31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31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1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1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31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1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1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1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1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2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2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32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32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32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2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2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32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2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2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3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3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3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3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33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3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3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33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3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3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4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4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4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4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34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34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34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4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4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34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5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5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5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5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5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5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935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5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5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935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6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6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936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6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6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171450</xdr:rowOff>
    </xdr:to>
    <xdr:sp macro="" textlink="">
      <xdr:nvSpPr>
        <xdr:cNvPr id="19936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6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6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6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6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7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7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7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7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7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7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37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37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37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37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38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38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382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8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8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38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8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8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38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38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90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9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9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393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394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395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396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397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398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399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40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401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402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123825</xdr:rowOff>
    </xdr:to>
    <xdr:sp macro="" textlink="">
      <xdr:nvSpPr>
        <xdr:cNvPr id="199403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404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405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406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407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408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14</xdr:row>
      <xdr:rowOff>0</xdr:rowOff>
    </xdr:from>
    <xdr:to>
      <xdr:col>11</xdr:col>
      <xdr:colOff>447675</xdr:colOff>
      <xdr:row>14</xdr:row>
      <xdr:rowOff>161925</xdr:rowOff>
    </xdr:to>
    <xdr:sp macro="" textlink="">
      <xdr:nvSpPr>
        <xdr:cNvPr id="199409" name="AutoShape 4"/>
        <xdr:cNvSpPr>
          <a:spLocks noChangeAspect="1" noChangeArrowheads="1"/>
        </xdr:cNvSpPr>
      </xdr:nvSpPr>
      <xdr:spPr bwMode="auto">
        <a:xfrm>
          <a:off x="9315450" y="10629900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410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14</xdr:row>
      <xdr:rowOff>0</xdr:rowOff>
    </xdr:from>
    <xdr:to>
      <xdr:col>11</xdr:col>
      <xdr:colOff>323850</xdr:colOff>
      <xdr:row>14</xdr:row>
      <xdr:rowOff>114300</xdr:rowOff>
    </xdr:to>
    <xdr:sp macro="" textlink="">
      <xdr:nvSpPr>
        <xdr:cNvPr id="199411" name="AutoShape 4"/>
        <xdr:cNvSpPr>
          <a:spLocks noChangeAspect="1" noChangeArrowheads="1"/>
        </xdr:cNvSpPr>
      </xdr:nvSpPr>
      <xdr:spPr bwMode="auto">
        <a:xfrm>
          <a:off x="9201150" y="10629900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114300</xdr:rowOff>
    </xdr:to>
    <xdr:sp macro="" textlink="">
      <xdr:nvSpPr>
        <xdr:cNvPr id="199412" name="AutoShape 4"/>
        <xdr:cNvSpPr>
          <a:spLocks noChangeAspect="1" noChangeArrowheads="1"/>
        </xdr:cNvSpPr>
      </xdr:nvSpPr>
      <xdr:spPr bwMode="auto">
        <a:xfrm>
          <a:off x="9201150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13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14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15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16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17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18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19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20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21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22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23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24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25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114300</xdr:rowOff>
    </xdr:to>
    <xdr:sp macro="" textlink="">
      <xdr:nvSpPr>
        <xdr:cNvPr id="199426" name="AutoShape 4"/>
        <xdr:cNvSpPr>
          <a:spLocks noChangeAspect="1" noChangeArrowheads="1"/>
        </xdr:cNvSpPr>
      </xdr:nvSpPr>
      <xdr:spPr bwMode="auto">
        <a:xfrm>
          <a:off x="9201150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27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28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29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30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31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32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33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34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35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36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37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38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39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40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41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42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43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44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45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46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47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48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49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50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51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52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53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54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55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56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57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58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59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60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61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62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63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114300</xdr:rowOff>
    </xdr:to>
    <xdr:sp macro="" textlink="">
      <xdr:nvSpPr>
        <xdr:cNvPr id="199464" name="AutoShape 4"/>
        <xdr:cNvSpPr>
          <a:spLocks noChangeAspect="1" noChangeArrowheads="1"/>
        </xdr:cNvSpPr>
      </xdr:nvSpPr>
      <xdr:spPr bwMode="auto">
        <a:xfrm>
          <a:off x="9201150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114300</xdr:rowOff>
    </xdr:to>
    <xdr:sp macro="" textlink="">
      <xdr:nvSpPr>
        <xdr:cNvPr id="199465" name="AutoShape 4"/>
        <xdr:cNvSpPr>
          <a:spLocks noChangeAspect="1" noChangeArrowheads="1"/>
        </xdr:cNvSpPr>
      </xdr:nvSpPr>
      <xdr:spPr bwMode="auto">
        <a:xfrm>
          <a:off x="9201150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123825</xdr:rowOff>
    </xdr:to>
    <xdr:sp macro="" textlink="">
      <xdr:nvSpPr>
        <xdr:cNvPr id="199466" name="AutoShape 4"/>
        <xdr:cNvSpPr>
          <a:spLocks noChangeAspect="1" noChangeArrowheads="1"/>
        </xdr:cNvSpPr>
      </xdr:nvSpPr>
      <xdr:spPr bwMode="auto">
        <a:xfrm>
          <a:off x="9201150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67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68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123825</xdr:rowOff>
    </xdr:to>
    <xdr:sp macro="" textlink="">
      <xdr:nvSpPr>
        <xdr:cNvPr id="199469" name="AutoShape 4"/>
        <xdr:cNvSpPr>
          <a:spLocks noChangeAspect="1" noChangeArrowheads="1"/>
        </xdr:cNvSpPr>
      </xdr:nvSpPr>
      <xdr:spPr bwMode="auto">
        <a:xfrm>
          <a:off x="9201150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70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71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114300</xdr:rowOff>
    </xdr:to>
    <xdr:sp macro="" textlink="">
      <xdr:nvSpPr>
        <xdr:cNvPr id="199472" name="AutoShape 4"/>
        <xdr:cNvSpPr>
          <a:spLocks noChangeAspect="1" noChangeArrowheads="1"/>
        </xdr:cNvSpPr>
      </xdr:nvSpPr>
      <xdr:spPr bwMode="auto">
        <a:xfrm>
          <a:off x="9201150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114300</xdr:rowOff>
    </xdr:to>
    <xdr:sp macro="" textlink="">
      <xdr:nvSpPr>
        <xdr:cNvPr id="199473" name="AutoShape 4"/>
        <xdr:cNvSpPr>
          <a:spLocks noChangeAspect="1" noChangeArrowheads="1"/>
        </xdr:cNvSpPr>
      </xdr:nvSpPr>
      <xdr:spPr bwMode="auto">
        <a:xfrm>
          <a:off x="9201150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74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75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76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77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123825</xdr:rowOff>
    </xdr:to>
    <xdr:sp macro="" textlink="">
      <xdr:nvSpPr>
        <xdr:cNvPr id="199478" name="AutoShape 4"/>
        <xdr:cNvSpPr>
          <a:spLocks noChangeAspect="1" noChangeArrowheads="1"/>
        </xdr:cNvSpPr>
      </xdr:nvSpPr>
      <xdr:spPr bwMode="auto">
        <a:xfrm>
          <a:off x="9201150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79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80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123825</xdr:rowOff>
    </xdr:to>
    <xdr:sp macro="" textlink="">
      <xdr:nvSpPr>
        <xdr:cNvPr id="199481" name="AutoShape 4"/>
        <xdr:cNvSpPr>
          <a:spLocks noChangeAspect="1" noChangeArrowheads="1"/>
        </xdr:cNvSpPr>
      </xdr:nvSpPr>
      <xdr:spPr bwMode="auto">
        <a:xfrm>
          <a:off x="9201150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82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83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114300</xdr:rowOff>
    </xdr:to>
    <xdr:sp macro="" textlink="">
      <xdr:nvSpPr>
        <xdr:cNvPr id="199484" name="AutoShape 4"/>
        <xdr:cNvSpPr>
          <a:spLocks noChangeAspect="1" noChangeArrowheads="1"/>
        </xdr:cNvSpPr>
      </xdr:nvSpPr>
      <xdr:spPr bwMode="auto">
        <a:xfrm>
          <a:off x="9201150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114300</xdr:rowOff>
    </xdr:to>
    <xdr:sp macro="" textlink="">
      <xdr:nvSpPr>
        <xdr:cNvPr id="199485" name="AutoShape 4"/>
        <xdr:cNvSpPr>
          <a:spLocks noChangeAspect="1" noChangeArrowheads="1"/>
        </xdr:cNvSpPr>
      </xdr:nvSpPr>
      <xdr:spPr bwMode="auto">
        <a:xfrm>
          <a:off x="9201150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86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87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88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89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123825</xdr:rowOff>
    </xdr:to>
    <xdr:sp macro="" textlink="">
      <xdr:nvSpPr>
        <xdr:cNvPr id="199490" name="AutoShape 4"/>
        <xdr:cNvSpPr>
          <a:spLocks noChangeAspect="1" noChangeArrowheads="1"/>
        </xdr:cNvSpPr>
      </xdr:nvSpPr>
      <xdr:spPr bwMode="auto">
        <a:xfrm>
          <a:off x="9201150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91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92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123825</xdr:rowOff>
    </xdr:to>
    <xdr:sp macro="" textlink="">
      <xdr:nvSpPr>
        <xdr:cNvPr id="199493" name="AutoShape 4"/>
        <xdr:cNvSpPr>
          <a:spLocks noChangeAspect="1" noChangeArrowheads="1"/>
        </xdr:cNvSpPr>
      </xdr:nvSpPr>
      <xdr:spPr bwMode="auto">
        <a:xfrm>
          <a:off x="9201150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94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95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114300</xdr:rowOff>
    </xdr:to>
    <xdr:sp macro="" textlink="">
      <xdr:nvSpPr>
        <xdr:cNvPr id="199496" name="AutoShape 4"/>
        <xdr:cNvSpPr>
          <a:spLocks noChangeAspect="1" noChangeArrowheads="1"/>
        </xdr:cNvSpPr>
      </xdr:nvSpPr>
      <xdr:spPr bwMode="auto">
        <a:xfrm>
          <a:off x="9201150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114300</xdr:rowOff>
    </xdr:to>
    <xdr:sp macro="" textlink="">
      <xdr:nvSpPr>
        <xdr:cNvPr id="199497" name="AutoShape 4"/>
        <xdr:cNvSpPr>
          <a:spLocks noChangeAspect="1" noChangeArrowheads="1"/>
        </xdr:cNvSpPr>
      </xdr:nvSpPr>
      <xdr:spPr bwMode="auto">
        <a:xfrm>
          <a:off x="9201150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98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499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00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01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123825</xdr:rowOff>
    </xdr:to>
    <xdr:sp macro="" textlink="">
      <xdr:nvSpPr>
        <xdr:cNvPr id="199502" name="AutoShape 4"/>
        <xdr:cNvSpPr>
          <a:spLocks noChangeAspect="1" noChangeArrowheads="1"/>
        </xdr:cNvSpPr>
      </xdr:nvSpPr>
      <xdr:spPr bwMode="auto">
        <a:xfrm>
          <a:off x="9201150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03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04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123825</xdr:rowOff>
    </xdr:to>
    <xdr:sp macro="" textlink="">
      <xdr:nvSpPr>
        <xdr:cNvPr id="199505" name="AutoShape 4"/>
        <xdr:cNvSpPr>
          <a:spLocks noChangeAspect="1" noChangeArrowheads="1"/>
        </xdr:cNvSpPr>
      </xdr:nvSpPr>
      <xdr:spPr bwMode="auto">
        <a:xfrm>
          <a:off x="9201150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06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07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114300</xdr:rowOff>
    </xdr:to>
    <xdr:sp macro="" textlink="">
      <xdr:nvSpPr>
        <xdr:cNvPr id="199508" name="AutoShape 4"/>
        <xdr:cNvSpPr>
          <a:spLocks noChangeAspect="1" noChangeArrowheads="1"/>
        </xdr:cNvSpPr>
      </xdr:nvSpPr>
      <xdr:spPr bwMode="auto">
        <a:xfrm>
          <a:off x="9201150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114300</xdr:rowOff>
    </xdr:to>
    <xdr:sp macro="" textlink="">
      <xdr:nvSpPr>
        <xdr:cNvPr id="199509" name="AutoShape 4"/>
        <xdr:cNvSpPr>
          <a:spLocks noChangeAspect="1" noChangeArrowheads="1"/>
        </xdr:cNvSpPr>
      </xdr:nvSpPr>
      <xdr:spPr bwMode="auto">
        <a:xfrm>
          <a:off x="9201150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10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11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12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13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123825</xdr:rowOff>
    </xdr:to>
    <xdr:sp macro="" textlink="">
      <xdr:nvSpPr>
        <xdr:cNvPr id="199514" name="AutoShape 4"/>
        <xdr:cNvSpPr>
          <a:spLocks noChangeAspect="1" noChangeArrowheads="1"/>
        </xdr:cNvSpPr>
      </xdr:nvSpPr>
      <xdr:spPr bwMode="auto">
        <a:xfrm>
          <a:off x="9201150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15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16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123825</xdr:rowOff>
    </xdr:to>
    <xdr:sp macro="" textlink="">
      <xdr:nvSpPr>
        <xdr:cNvPr id="199517" name="AutoShape 4"/>
        <xdr:cNvSpPr>
          <a:spLocks noChangeAspect="1" noChangeArrowheads="1"/>
        </xdr:cNvSpPr>
      </xdr:nvSpPr>
      <xdr:spPr bwMode="auto">
        <a:xfrm>
          <a:off x="9201150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18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19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114300</xdr:rowOff>
    </xdr:to>
    <xdr:sp macro="" textlink="">
      <xdr:nvSpPr>
        <xdr:cNvPr id="199520" name="AutoShape 4"/>
        <xdr:cNvSpPr>
          <a:spLocks noChangeAspect="1" noChangeArrowheads="1"/>
        </xdr:cNvSpPr>
      </xdr:nvSpPr>
      <xdr:spPr bwMode="auto">
        <a:xfrm>
          <a:off x="9201150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114300</xdr:rowOff>
    </xdr:to>
    <xdr:sp macro="" textlink="">
      <xdr:nvSpPr>
        <xdr:cNvPr id="199521" name="AutoShape 4"/>
        <xdr:cNvSpPr>
          <a:spLocks noChangeAspect="1" noChangeArrowheads="1"/>
        </xdr:cNvSpPr>
      </xdr:nvSpPr>
      <xdr:spPr bwMode="auto">
        <a:xfrm>
          <a:off x="9201150" y="9782175"/>
          <a:ext cx="182880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22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23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24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25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123825</xdr:rowOff>
    </xdr:to>
    <xdr:sp macro="" textlink="">
      <xdr:nvSpPr>
        <xdr:cNvPr id="199526" name="AutoShape 4"/>
        <xdr:cNvSpPr>
          <a:spLocks noChangeAspect="1" noChangeArrowheads="1"/>
        </xdr:cNvSpPr>
      </xdr:nvSpPr>
      <xdr:spPr bwMode="auto">
        <a:xfrm>
          <a:off x="9201150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27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28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123825</xdr:rowOff>
    </xdr:to>
    <xdr:sp macro="" textlink="">
      <xdr:nvSpPr>
        <xdr:cNvPr id="199529" name="AutoShape 4"/>
        <xdr:cNvSpPr>
          <a:spLocks noChangeAspect="1" noChangeArrowheads="1"/>
        </xdr:cNvSpPr>
      </xdr:nvSpPr>
      <xdr:spPr bwMode="auto">
        <a:xfrm>
          <a:off x="9201150" y="9782175"/>
          <a:ext cx="18288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30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31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142875</xdr:rowOff>
    </xdr:to>
    <xdr:sp macro="" textlink="">
      <xdr:nvSpPr>
        <xdr:cNvPr id="199532" name="AutoShape 4"/>
        <xdr:cNvSpPr>
          <a:spLocks noChangeAspect="1" noChangeArrowheads="1"/>
        </xdr:cNvSpPr>
      </xdr:nvSpPr>
      <xdr:spPr bwMode="auto">
        <a:xfrm>
          <a:off x="9201150" y="978217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142875</xdr:rowOff>
    </xdr:to>
    <xdr:sp macro="" textlink="">
      <xdr:nvSpPr>
        <xdr:cNvPr id="199533" name="AutoShape 4"/>
        <xdr:cNvSpPr>
          <a:spLocks noChangeAspect="1" noChangeArrowheads="1"/>
        </xdr:cNvSpPr>
      </xdr:nvSpPr>
      <xdr:spPr bwMode="auto">
        <a:xfrm>
          <a:off x="9201150" y="9782175"/>
          <a:ext cx="18288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34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35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36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37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152400</xdr:rowOff>
    </xdr:to>
    <xdr:sp macro="" textlink="">
      <xdr:nvSpPr>
        <xdr:cNvPr id="199538" name="AutoShape 4"/>
        <xdr:cNvSpPr>
          <a:spLocks noChangeAspect="1" noChangeArrowheads="1"/>
        </xdr:cNvSpPr>
      </xdr:nvSpPr>
      <xdr:spPr bwMode="auto">
        <a:xfrm>
          <a:off x="9201150" y="978217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39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40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0</xdr:rowOff>
    </xdr:from>
    <xdr:to>
      <xdr:col>11</xdr:col>
      <xdr:colOff>323850</xdr:colOff>
      <xdr:row>12</xdr:row>
      <xdr:rowOff>152400</xdr:rowOff>
    </xdr:to>
    <xdr:sp macro="" textlink="">
      <xdr:nvSpPr>
        <xdr:cNvPr id="199541" name="AutoShape 4"/>
        <xdr:cNvSpPr>
          <a:spLocks noChangeAspect="1" noChangeArrowheads="1"/>
        </xdr:cNvSpPr>
      </xdr:nvSpPr>
      <xdr:spPr bwMode="auto">
        <a:xfrm>
          <a:off x="9201150" y="9782175"/>
          <a:ext cx="18288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42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43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400050</xdr:rowOff>
    </xdr:from>
    <xdr:to>
      <xdr:col>11</xdr:col>
      <xdr:colOff>323850</xdr:colOff>
      <xdr:row>13</xdr:row>
      <xdr:rowOff>57150</xdr:rowOff>
    </xdr:to>
    <xdr:sp macro="" textlink="">
      <xdr:nvSpPr>
        <xdr:cNvPr id="199544" name="AutoShape 4"/>
        <xdr:cNvSpPr>
          <a:spLocks noChangeAspect="1" noChangeArrowheads="1"/>
        </xdr:cNvSpPr>
      </xdr:nvSpPr>
      <xdr:spPr bwMode="auto">
        <a:xfrm>
          <a:off x="9201150" y="10182225"/>
          <a:ext cx="182880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400050</xdr:rowOff>
    </xdr:from>
    <xdr:to>
      <xdr:col>11</xdr:col>
      <xdr:colOff>323850</xdr:colOff>
      <xdr:row>13</xdr:row>
      <xdr:rowOff>57150</xdr:rowOff>
    </xdr:to>
    <xdr:sp macro="" textlink="">
      <xdr:nvSpPr>
        <xdr:cNvPr id="199545" name="AutoShape 4"/>
        <xdr:cNvSpPr>
          <a:spLocks noChangeAspect="1" noChangeArrowheads="1"/>
        </xdr:cNvSpPr>
      </xdr:nvSpPr>
      <xdr:spPr bwMode="auto">
        <a:xfrm>
          <a:off x="9201150" y="10182225"/>
          <a:ext cx="1828800" cy="5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46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47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48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133350</xdr:colOff>
      <xdr:row>12</xdr:row>
      <xdr:rowOff>0</xdr:rowOff>
    </xdr:from>
    <xdr:to>
      <xdr:col>11</xdr:col>
      <xdr:colOff>447675</xdr:colOff>
      <xdr:row>12</xdr:row>
      <xdr:rowOff>161925</xdr:rowOff>
    </xdr:to>
    <xdr:sp macro="" textlink="">
      <xdr:nvSpPr>
        <xdr:cNvPr id="199549" name="AutoShape 4"/>
        <xdr:cNvSpPr>
          <a:spLocks noChangeAspect="1" noChangeArrowheads="1"/>
        </xdr:cNvSpPr>
      </xdr:nvSpPr>
      <xdr:spPr bwMode="auto">
        <a:xfrm>
          <a:off x="9315450" y="9782175"/>
          <a:ext cx="18383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400050</xdr:rowOff>
    </xdr:from>
    <xdr:to>
      <xdr:col>11</xdr:col>
      <xdr:colOff>323850</xdr:colOff>
      <xdr:row>13</xdr:row>
      <xdr:rowOff>66675</xdr:rowOff>
    </xdr:to>
    <xdr:sp macro="" textlink="">
      <xdr:nvSpPr>
        <xdr:cNvPr id="199550" name="AutoShape 4"/>
        <xdr:cNvSpPr>
          <a:spLocks noChangeAspect="1" noChangeArrowheads="1"/>
        </xdr:cNvSpPr>
      </xdr:nvSpPr>
      <xdr:spPr bwMode="auto">
        <a:xfrm>
          <a:off x="9201150" y="10182225"/>
          <a:ext cx="18288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</xdr:colOff>
      <xdr:row>12</xdr:row>
      <xdr:rowOff>400050</xdr:rowOff>
    </xdr:from>
    <xdr:to>
      <xdr:col>11</xdr:col>
      <xdr:colOff>323850</xdr:colOff>
      <xdr:row>13</xdr:row>
      <xdr:rowOff>66675</xdr:rowOff>
    </xdr:to>
    <xdr:sp macro="" textlink="">
      <xdr:nvSpPr>
        <xdr:cNvPr id="199551" name="AutoShape 4"/>
        <xdr:cNvSpPr>
          <a:spLocks noChangeAspect="1" noChangeArrowheads="1"/>
        </xdr:cNvSpPr>
      </xdr:nvSpPr>
      <xdr:spPr bwMode="auto">
        <a:xfrm>
          <a:off x="9201150" y="10182225"/>
          <a:ext cx="182880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"/>
  <sheetViews>
    <sheetView tabSelected="1" workbookViewId="0">
      <selection activeCell="M3" sqref="M3"/>
    </sheetView>
  </sheetViews>
  <sheetFormatPr defaultRowHeight="15"/>
  <cols>
    <col min="1" max="1" width="44.85546875" customWidth="1"/>
    <col min="2" max="2" width="10.42578125" customWidth="1"/>
    <col min="3" max="3" width="9.140625" customWidth="1"/>
    <col min="4" max="4" width="10.42578125" customWidth="1"/>
    <col min="5" max="5" width="10.28515625" customWidth="1"/>
    <col min="6" max="7" width="11.140625" customWidth="1"/>
    <col min="8" max="8" width="9.85546875" customWidth="1"/>
    <col min="9" max="9" width="9.140625" customWidth="1"/>
    <col min="10" max="10" width="11.28515625" customWidth="1"/>
    <col min="11" max="11" width="22.85546875" customWidth="1"/>
    <col min="12" max="12" width="17.5703125" customWidth="1"/>
  </cols>
  <sheetData>
    <row r="1" spans="1:13" ht="101.45" customHeight="1">
      <c r="H1" s="28" t="s">
        <v>36</v>
      </c>
      <c r="I1" s="29"/>
      <c r="J1" s="29"/>
      <c r="K1" s="29"/>
    </row>
    <row r="2" spans="1:13" s="2" customFormat="1" ht="70.150000000000006" customHeight="1">
      <c r="A2" s="41" t="s">
        <v>17</v>
      </c>
      <c r="B2" s="41"/>
      <c r="C2" s="41"/>
      <c r="D2" s="41"/>
      <c r="E2" s="41"/>
      <c r="F2" s="41"/>
      <c r="G2" s="41"/>
      <c r="H2" s="41"/>
      <c r="I2" s="41"/>
      <c r="J2" s="42"/>
      <c r="K2" s="42"/>
      <c r="L2" s="43"/>
    </row>
    <row r="3" spans="1:13" s="2" customFormat="1" ht="43.5" customHeight="1">
      <c r="A3" s="41" t="s">
        <v>28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3" s="1" customFormat="1" ht="54" customHeight="1">
      <c r="A4" s="11" t="s">
        <v>8</v>
      </c>
      <c r="B4" s="30" t="s">
        <v>18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3" s="1" customFormat="1" ht="37.15" customHeight="1">
      <c r="A5" s="11" t="s">
        <v>22</v>
      </c>
      <c r="B5" s="30" t="s">
        <v>11</v>
      </c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3" s="1" customFormat="1" ht="85.9" customHeight="1">
      <c r="A6" s="11" t="s">
        <v>9</v>
      </c>
      <c r="B6" s="30" t="s">
        <v>19</v>
      </c>
      <c r="C6" s="31"/>
      <c r="D6" s="31"/>
      <c r="E6" s="31"/>
      <c r="F6" s="31"/>
      <c r="G6" s="31"/>
      <c r="H6" s="31"/>
      <c r="I6" s="31"/>
      <c r="J6" s="31"/>
      <c r="K6" s="31"/>
      <c r="L6" s="31"/>
    </row>
    <row r="7" spans="1:13" s="1" customFormat="1" ht="64.150000000000006" customHeight="1" thickBot="1">
      <c r="A7" s="11" t="s">
        <v>10</v>
      </c>
      <c r="B7" s="30" t="s">
        <v>34</v>
      </c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3" s="1" customFormat="1" ht="49.9" customHeight="1" thickBot="1">
      <c r="A8" s="12" t="s">
        <v>23</v>
      </c>
      <c r="B8" s="36" t="s">
        <v>20</v>
      </c>
      <c r="C8" s="37"/>
      <c r="D8" s="37"/>
      <c r="E8" s="37"/>
      <c r="F8" s="37"/>
      <c r="G8" s="37"/>
      <c r="H8" s="37"/>
      <c r="I8" s="37"/>
      <c r="J8" s="37"/>
      <c r="K8" s="37"/>
      <c r="L8" s="31"/>
    </row>
    <row r="9" spans="1:13" s="1" customFormat="1" ht="82.9" customHeight="1">
      <c r="A9" s="13" t="s">
        <v>24</v>
      </c>
      <c r="B9" s="38" t="s">
        <v>21</v>
      </c>
      <c r="C9" s="39"/>
      <c r="D9" s="39"/>
      <c r="E9" s="39"/>
      <c r="F9" s="39"/>
      <c r="G9" s="39"/>
      <c r="H9" s="39"/>
      <c r="I9" s="39"/>
      <c r="J9" s="39"/>
      <c r="K9" s="39"/>
      <c r="L9" s="31"/>
    </row>
    <row r="10" spans="1:13" s="1" customFormat="1" ht="28.15" customHeight="1">
      <c r="A10" s="14" t="s">
        <v>25</v>
      </c>
      <c r="B10" s="38" t="s">
        <v>35</v>
      </c>
      <c r="C10" s="40"/>
      <c r="D10" s="40"/>
      <c r="E10" s="40"/>
      <c r="F10" s="40"/>
      <c r="G10" s="40"/>
      <c r="H10" s="40"/>
      <c r="I10" s="40"/>
      <c r="J10" s="40"/>
      <c r="K10" s="40"/>
      <c r="L10" s="31"/>
    </row>
    <row r="11" spans="1:13" ht="33" customHeight="1">
      <c r="A11" s="33" t="s">
        <v>6</v>
      </c>
      <c r="B11" s="34"/>
      <c r="C11" s="34"/>
      <c r="D11" s="34"/>
      <c r="E11" s="34"/>
      <c r="F11" s="34"/>
      <c r="G11" s="34"/>
      <c r="H11" s="34"/>
      <c r="I11" s="34"/>
      <c r="J11" s="35"/>
      <c r="K11" s="35"/>
    </row>
    <row r="12" spans="1:13" ht="123" customHeight="1">
      <c r="A12" s="15" t="s">
        <v>12</v>
      </c>
      <c r="B12" s="15" t="s">
        <v>13</v>
      </c>
      <c r="C12" s="15" t="s">
        <v>0</v>
      </c>
      <c r="D12" s="15" t="s">
        <v>14</v>
      </c>
      <c r="E12" s="15" t="s">
        <v>15</v>
      </c>
      <c r="F12" s="15" t="s">
        <v>16</v>
      </c>
      <c r="G12" s="15" t="s">
        <v>29</v>
      </c>
      <c r="H12" s="15" t="s">
        <v>1</v>
      </c>
      <c r="I12" s="15" t="s">
        <v>2</v>
      </c>
      <c r="J12" s="15" t="s">
        <v>3</v>
      </c>
      <c r="K12" s="16" t="s">
        <v>5</v>
      </c>
      <c r="L12" s="17" t="s">
        <v>7</v>
      </c>
      <c r="M12" s="5" t="s">
        <v>4</v>
      </c>
    </row>
    <row r="13" spans="1:13" ht="31.9" customHeight="1">
      <c r="A13" s="15" t="s">
        <v>30</v>
      </c>
      <c r="B13" s="23" t="s">
        <v>27</v>
      </c>
      <c r="C13" s="19">
        <v>745</v>
      </c>
      <c r="D13" s="10">
        <v>470</v>
      </c>
      <c r="E13" s="10">
        <v>460</v>
      </c>
      <c r="F13" s="10">
        <v>450</v>
      </c>
      <c r="G13" s="10">
        <v>330</v>
      </c>
      <c r="H13" s="10">
        <f>(E13+F13+D13+G13)/4</f>
        <v>427.5</v>
      </c>
      <c r="I13" s="10">
        <f>SQRT(((D13-H13)*(D13-H13)+(E13-H13)*(E13-H13)+(F13-H13)*(F13-H13)+(G13-H13)*(G13-H13))/3)</f>
        <v>65.510813356778485</v>
      </c>
      <c r="J13" s="10">
        <f>I13/H13*100</f>
        <v>15.324166867082686</v>
      </c>
      <c r="K13" s="20">
        <f>H13</f>
        <v>427.5</v>
      </c>
      <c r="L13" s="21">
        <f>K13*C13</f>
        <v>318487.5</v>
      </c>
      <c r="M13" s="5"/>
    </row>
    <row r="14" spans="1:13" s="7" customFormat="1" ht="35.450000000000003" customHeight="1">
      <c r="A14" s="22" t="s">
        <v>31</v>
      </c>
      <c r="B14" s="18" t="s">
        <v>27</v>
      </c>
      <c r="C14" s="19">
        <v>2</v>
      </c>
      <c r="D14" s="10">
        <v>950</v>
      </c>
      <c r="E14" s="10">
        <v>950</v>
      </c>
      <c r="F14" s="10">
        <v>900</v>
      </c>
      <c r="G14" s="10">
        <v>734</v>
      </c>
      <c r="H14" s="10">
        <f>(E14+F14+D14+G14)/4</f>
        <v>883.5</v>
      </c>
      <c r="I14" s="10">
        <f>SQRT(((D14-H14)*(D14-H14)+(E14-H14)*(E14-H14)+(F14-H14)*(F14-H14)+(G14-H14)*(G14-H14))/3)</f>
        <v>102.41581909060729</v>
      </c>
      <c r="J14" s="10">
        <f>I14/H14*100</f>
        <v>11.592056490164945</v>
      </c>
      <c r="K14" s="20">
        <f>H14</f>
        <v>883.5</v>
      </c>
      <c r="L14" s="21">
        <f>K14*C14</f>
        <v>1767</v>
      </c>
      <c r="M14" s="6"/>
    </row>
    <row r="15" spans="1:13" ht="30.75" customHeight="1">
      <c r="A15" s="26" t="s">
        <v>33</v>
      </c>
      <c r="B15" s="26"/>
      <c r="C15" s="26"/>
      <c r="D15" s="26"/>
      <c r="E15" s="26"/>
      <c r="F15" s="26"/>
      <c r="G15" s="26"/>
      <c r="H15" s="26"/>
      <c r="I15" s="26"/>
      <c r="J15" s="27"/>
      <c r="K15" s="32">
        <f>L14+L13</f>
        <v>320254.5</v>
      </c>
      <c r="L15" s="31"/>
    </row>
    <row r="16" spans="1:13" ht="25.5" customHeight="1">
      <c r="A16" s="3" t="s">
        <v>32</v>
      </c>
      <c r="B16" s="3"/>
      <c r="C16" s="4"/>
    </row>
    <row r="17" spans="1:12" ht="42" customHeight="1">
      <c r="A17" s="24" t="s">
        <v>26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</row>
    <row r="18" spans="1:12">
      <c r="A18" s="8"/>
      <c r="B18" s="9"/>
      <c r="C18" s="9"/>
    </row>
    <row r="19" spans="1:12">
      <c r="A19" s="8"/>
      <c r="B19" s="9"/>
      <c r="C19" s="9"/>
    </row>
    <row r="20" spans="1:12">
      <c r="A20" s="8"/>
      <c r="B20" s="9"/>
      <c r="C20" s="9"/>
    </row>
    <row r="21" spans="1:12">
      <c r="A21" s="8"/>
      <c r="B21" s="9"/>
      <c r="C21" s="9"/>
    </row>
    <row r="22" spans="1:12">
      <c r="A22" s="8"/>
      <c r="B22" s="9"/>
      <c r="C22" s="9"/>
    </row>
  </sheetData>
  <mergeCells count="14">
    <mergeCell ref="B9:L9"/>
    <mergeCell ref="B10:L10"/>
    <mergeCell ref="A2:L2"/>
    <mergeCell ref="A3:L3"/>
    <mergeCell ref="A17:L17"/>
    <mergeCell ref="A15:J15"/>
    <mergeCell ref="H1:K1"/>
    <mergeCell ref="B4:L4"/>
    <mergeCell ref="B5:L5"/>
    <mergeCell ref="B6:L6"/>
    <mergeCell ref="B7:L7"/>
    <mergeCell ref="K15:L15"/>
    <mergeCell ref="A11:K11"/>
    <mergeCell ref="B8:L8"/>
  </mergeCells>
  <pageMargins left="0.70866141732283472" right="0.70866141732283472" top="0.74803149606299213" bottom="0.74803149606299213" header="0.31496062992125984" footer="0.31496062992125984"/>
  <pageSetup paperSize="9" scale="61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канцтовары2022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Шумихина ЕН</dc:creator>
  <cp:lastModifiedBy>Пользователь Windows</cp:lastModifiedBy>
  <cp:lastPrinted>2022-11-03T09:49:35Z</cp:lastPrinted>
  <dcterms:created xsi:type="dcterms:W3CDTF">2016-04-12T08:08:04Z</dcterms:created>
  <dcterms:modified xsi:type="dcterms:W3CDTF">2023-02-15T08:24:54Z</dcterms:modified>
</cp:coreProperties>
</file>