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J14" i="53"/>
  <c r="J13"/>
  <c r="K13"/>
  <c r="H13"/>
  <c r="I13"/>
  <c r="G13"/>
</calcChain>
</file>

<file path=xl/sharedStrings.xml><?xml version="1.0" encoding="utf-8"?>
<sst xmlns="http://schemas.openxmlformats.org/spreadsheetml/2006/main" count="35" uniqueCount="35">
  <si>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</si>
  <si>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</si>
  <si>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</si>
  <si>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</si>
  <si>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</si>
  <si>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</si>
  <si>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</si>
  <si>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</si>
  <si>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</si>
  <si>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</si>
  <si>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</si>
  <si>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</si>
  <si>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</si>
  <si>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</si>
  <si>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</si>
  <si>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</si>
  <si>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</si>
  <si>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</si>
  <si>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</si>
  <si>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</si>
  <si>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</si>
  <si>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</si>
  <si>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</si>
  <si>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</si>
  <si>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5. Информация о валюте, используемой для формирования цены контракта и расчетов с поставщиками:</t>
  </si>
  <si>
    <t>6.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</si>
  <si>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7. Расчет НМЦК:</t>
  </si>
  <si>
    <t>шт.</t>
  </si>
  <si>
    <t>8. Дата подготовки обоснования НМЦК 18 апреля   2023 года</t>
  </si>
  <si>
    <t>исходные данные</t>
  </si>
  <si>
    <t xml:space="preserve">Начальная (максимальная) цена контракта определена по средней цене и составляет    </t>
  </si>
  <si>
    <t>1 297 533 (Один миллион двести девяносто семь тысяч  пятьсот тридцать три) рубля 33 копейки.</t>
  </si>
  <si>
    <t>реквизиты запроса о предоставлении ценовой информации: № 136 от 16.01.2023г.,  № 201 от 25.01.2023г., № 202 от 23.01.2023г.
реквизиты ответов поставщиков: 1- № 356 от 30.01.2023г., 2- № 357 от 30.01.2023г., 3 - № 358 от 30.01.2023г.</t>
  </si>
  <si>
    <t xml:space="preserve">Объект закупки: Поставка установки электрогенераторной  </t>
  </si>
  <si>
    <t>Приложение № 2
к распоряжению Администрации 
МО «Ленский муниципальный район» 
от 27 апреля 2023 года № 130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</si>
</sst>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4" fontId="0" fillId="0" borderId="0" xfId="0" applyNumberFormat="1"/>
    <xf numFmtId="0" fontId="4" fillId="0" borderId="1" xfId="0" applyFont="1" applyBorder="1" applyAlignment="1">
      <alignment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49" fontId="0" fillId="2" borderId="0" xfId="0" applyNumberFormat="1" applyFill="1"/>
    <xf numFmtId="4" fontId="0" fillId="2" borderId="0" xfId="0" applyNumberFormat="1" applyFill="1"/>
    <xf numFmtId="0" fontId="5" fillId="0" borderId="2" xfId="0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4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11</xdr:row>
      <xdr:rowOff>428625</xdr:rowOff>
    </xdr:from>
    <xdr:to>
      <xdr:col>9</xdr:col>
      <xdr:colOff>1524000</xdr:colOff>
      <xdr:row>11</xdr:row>
      <xdr:rowOff>1000125</xdr:rowOff>
    </xdr:to>
    <xdr:pic>
      <xdr:nvPicPr>
        <xdr:cNvPr id="498493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63100" y="7962900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8494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849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13</xdr:row>
      <xdr:rowOff>0</xdr:rowOff>
    </xdr:from>
    <xdr:to>
      <xdr:col>10</xdr:col>
      <xdr:colOff>723900</xdr:colOff>
      <xdr:row>13</xdr:row>
      <xdr:rowOff>161925</xdr:rowOff>
    </xdr:to>
    <xdr:sp macro="" textlink="">
      <xdr:nvSpPr>
        <xdr:cNvPr id="498496" name="AutoShape 4"/>
        <xdr:cNvSpPr>
          <a:spLocks noChangeAspect="1" noChangeArrowheads="1"/>
        </xdr:cNvSpPr>
      </xdr:nvSpPr>
      <xdr:spPr bwMode="auto">
        <a:xfrm>
          <a:off x="9944100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4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4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4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8534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853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13</xdr:row>
      <xdr:rowOff>0</xdr:rowOff>
    </xdr:from>
    <xdr:to>
      <xdr:col>10</xdr:col>
      <xdr:colOff>723900</xdr:colOff>
      <xdr:row>13</xdr:row>
      <xdr:rowOff>161925</xdr:rowOff>
    </xdr:to>
    <xdr:sp macro="" textlink="">
      <xdr:nvSpPr>
        <xdr:cNvPr id="498536" name="AutoShape 4"/>
        <xdr:cNvSpPr>
          <a:spLocks noChangeAspect="1" noChangeArrowheads="1"/>
        </xdr:cNvSpPr>
      </xdr:nvSpPr>
      <xdr:spPr bwMode="auto">
        <a:xfrm>
          <a:off x="9944100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5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5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58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58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58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58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5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59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59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5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0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0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0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1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1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1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2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2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2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3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4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4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4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4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5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5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6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6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6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7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7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7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8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8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8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9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6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6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70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70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70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70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7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71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71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872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872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872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873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87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3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14</xdr:row>
      <xdr:rowOff>38100</xdr:rowOff>
    </xdr:to>
    <xdr:sp macro="" textlink="">
      <xdr:nvSpPr>
        <xdr:cNvPr id="498736" name="AutoShape 4"/>
        <xdr:cNvSpPr>
          <a:spLocks noChangeAspect="1" noChangeArrowheads="1"/>
        </xdr:cNvSpPr>
      </xdr:nvSpPr>
      <xdr:spPr bwMode="auto">
        <a:xfrm>
          <a:off x="9553575" y="9610725"/>
          <a:ext cx="18288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987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987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14</xdr:row>
      <xdr:rowOff>38100</xdr:rowOff>
    </xdr:to>
    <xdr:sp macro="" textlink="">
      <xdr:nvSpPr>
        <xdr:cNvPr id="498739" name="AutoShape 4"/>
        <xdr:cNvSpPr>
          <a:spLocks noChangeAspect="1" noChangeArrowheads="1"/>
        </xdr:cNvSpPr>
      </xdr:nvSpPr>
      <xdr:spPr bwMode="auto">
        <a:xfrm>
          <a:off x="9553575" y="9610725"/>
          <a:ext cx="18288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987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987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874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874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9874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9875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6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6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6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6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7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7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8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8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8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9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9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7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79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0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0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0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1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2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2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2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2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3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3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3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4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4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4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5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5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5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6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6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6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7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8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8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8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8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9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89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8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0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0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0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1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1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1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2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2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2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3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4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4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4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4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5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5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6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6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6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7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7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897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8982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8983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89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0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9134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1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99285" name="AutoShape 4"/>
        <xdr:cNvSpPr>
          <a:spLocks noChangeAspect="1" noChangeArrowheads="1"/>
        </xdr:cNvSpPr>
      </xdr:nvSpPr>
      <xdr:spPr bwMode="auto">
        <a:xfrm>
          <a:off x="9553575" y="7934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9286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9287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9288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9289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29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29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9292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9293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11</xdr:row>
      <xdr:rowOff>1133475</xdr:rowOff>
    </xdr:to>
    <xdr:sp macro="" textlink="">
      <xdr:nvSpPr>
        <xdr:cNvPr id="499294" name="AutoShape 4"/>
        <xdr:cNvSpPr>
          <a:spLocks noChangeAspect="1" noChangeArrowheads="1"/>
        </xdr:cNvSpPr>
      </xdr:nvSpPr>
      <xdr:spPr bwMode="auto">
        <a:xfrm>
          <a:off x="9667875" y="8105775"/>
          <a:ext cx="18383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9</xdr:col>
      <xdr:colOff>1447800</xdr:colOff>
      <xdr:row>11</xdr:row>
      <xdr:rowOff>1390650</xdr:rowOff>
    </xdr:to>
    <xdr:sp macro="" textlink="">
      <xdr:nvSpPr>
        <xdr:cNvPr id="499295" name="AutoShape 4"/>
        <xdr:cNvSpPr>
          <a:spLocks noChangeAspect="1" noChangeArrowheads="1"/>
        </xdr:cNvSpPr>
      </xdr:nvSpPr>
      <xdr:spPr bwMode="auto">
        <a:xfrm>
          <a:off x="9667875" y="8105775"/>
          <a:ext cx="1314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29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2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29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0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0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733425</xdr:colOff>
      <xdr:row>11</xdr:row>
      <xdr:rowOff>1076325</xdr:rowOff>
    </xdr:from>
    <xdr:to>
      <xdr:col>10</xdr:col>
      <xdr:colOff>285750</xdr:colOff>
      <xdr:row>11</xdr:row>
      <xdr:rowOff>1247775</xdr:rowOff>
    </xdr:to>
    <xdr:sp macro="" textlink="">
      <xdr:nvSpPr>
        <xdr:cNvPr id="499305" name="AutoShape 4"/>
        <xdr:cNvSpPr>
          <a:spLocks noChangeAspect="1" noChangeArrowheads="1"/>
        </xdr:cNvSpPr>
      </xdr:nvSpPr>
      <xdr:spPr bwMode="auto">
        <a:xfrm>
          <a:off x="9515475" y="86106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0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1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1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2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2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2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3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4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4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4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4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285750</xdr:colOff>
      <xdr:row>11</xdr:row>
      <xdr:rowOff>447675</xdr:rowOff>
    </xdr:from>
    <xdr:to>
      <xdr:col>10</xdr:col>
      <xdr:colOff>590550</xdr:colOff>
      <xdr:row>11</xdr:row>
      <xdr:rowOff>609600</xdr:rowOff>
    </xdr:to>
    <xdr:sp macro="" textlink="">
      <xdr:nvSpPr>
        <xdr:cNvPr id="499353" name="AutoShape 4"/>
        <xdr:cNvSpPr>
          <a:spLocks noChangeAspect="1" noChangeArrowheads="1"/>
        </xdr:cNvSpPr>
      </xdr:nvSpPr>
      <xdr:spPr bwMode="auto">
        <a:xfrm>
          <a:off x="9820275" y="7981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9936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9936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9936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9936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7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8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8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38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39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3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9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3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3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0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0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0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0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2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2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2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2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3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3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4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4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4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5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5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180975</xdr:colOff>
      <xdr:row>13</xdr:row>
      <xdr:rowOff>0</xdr:rowOff>
    </xdr:from>
    <xdr:to>
      <xdr:col>10</xdr:col>
      <xdr:colOff>485775</xdr:colOff>
      <xdr:row>13</xdr:row>
      <xdr:rowOff>161925</xdr:rowOff>
    </xdr:to>
    <xdr:sp macro="" textlink="">
      <xdr:nvSpPr>
        <xdr:cNvPr id="499461" name="AutoShape 4"/>
        <xdr:cNvSpPr>
          <a:spLocks noChangeAspect="1" noChangeArrowheads="1"/>
        </xdr:cNvSpPr>
      </xdr:nvSpPr>
      <xdr:spPr bwMode="auto">
        <a:xfrm>
          <a:off x="9715500" y="96107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6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6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6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6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8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48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8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8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4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49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4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50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0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0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1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1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2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2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2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2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5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5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4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4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4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4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5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6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6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6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7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7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8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8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8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58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5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5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0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0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60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60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1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1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62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9962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2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2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3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3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3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4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4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4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5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5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5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5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5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6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6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6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6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7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7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8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8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8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8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8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8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9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9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69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6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9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69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0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0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0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0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0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0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1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1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2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2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2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2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2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2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2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3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3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381000</xdr:colOff>
      <xdr:row>13</xdr:row>
      <xdr:rowOff>0</xdr:rowOff>
    </xdr:from>
    <xdr:to>
      <xdr:col>15</xdr:col>
      <xdr:colOff>438150</xdr:colOff>
      <xdr:row>13</xdr:row>
      <xdr:rowOff>161925</xdr:rowOff>
    </xdr:to>
    <xdr:sp macro="" textlink="">
      <xdr:nvSpPr>
        <xdr:cNvPr id="499739" name="AutoShape 4"/>
        <xdr:cNvSpPr>
          <a:spLocks noChangeAspect="1" noChangeArrowheads="1"/>
        </xdr:cNvSpPr>
      </xdr:nvSpPr>
      <xdr:spPr bwMode="auto">
        <a:xfrm>
          <a:off x="13220700" y="9610725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4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4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4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4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4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4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4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4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5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5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6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6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6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6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6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6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7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7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7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7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7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8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8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8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8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8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8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7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9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9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7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9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79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0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0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0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0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1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1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1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2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2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2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3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3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3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3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83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4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4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4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84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5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5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6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6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6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6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6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6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7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7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7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7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7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8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8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8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8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8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8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9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8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9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8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8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0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0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0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0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0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0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0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1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1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2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2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2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2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2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2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2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2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3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3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3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94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94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4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4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94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94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5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5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5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95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95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6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6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96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9996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6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6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9997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7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7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7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8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8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8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8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9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9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999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9999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999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0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0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0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1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1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1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1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1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2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2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2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2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03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03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0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0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4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4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4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4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04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04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5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5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0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05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5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5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6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6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6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6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6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6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7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7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8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8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8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8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8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08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8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09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9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9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09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0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10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10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0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0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0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0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0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0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1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1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2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2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2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2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2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2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3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3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3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3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3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3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4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4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4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4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4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4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5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5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5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5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6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6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6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6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7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7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7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8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8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8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9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9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19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9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1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19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0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0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0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0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1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1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2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2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2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2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2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2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3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3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3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3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3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3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3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4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4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4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4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4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4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5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5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5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6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6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6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6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6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6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6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7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7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7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7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8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8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8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8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8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8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8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28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9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29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9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29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0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0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0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0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0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0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1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1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1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1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1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1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2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2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2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2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2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2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3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3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3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3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3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4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4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4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4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5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5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5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6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6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6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7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7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7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7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7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8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8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8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8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9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9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3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3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3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0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0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0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0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0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0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1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1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1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1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1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1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1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1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2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2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2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2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2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2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3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3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3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3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4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4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4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4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4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4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4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5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5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5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4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45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5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6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6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46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46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46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465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466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046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7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7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478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0479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80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81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8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8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4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4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4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5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5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5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5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5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5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5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5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5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5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5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5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05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05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05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05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5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5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5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5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5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6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6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6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6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6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6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6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6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6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06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06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6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7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7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7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8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8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8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8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08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08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8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8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8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8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8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8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09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09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9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9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9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9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9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9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9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09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09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09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0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0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0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0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10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10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10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10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0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0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0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0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1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1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1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1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1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1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11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11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1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1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1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1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2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2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2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3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3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3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3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3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3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3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3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3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3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3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3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3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3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3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3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3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3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3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3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3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4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4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4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5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5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5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5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5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5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5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5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5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5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5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5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5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5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5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5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5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5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5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5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5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6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6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6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6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200025</xdr:rowOff>
    </xdr:to>
    <xdr:sp macro="" textlink="">
      <xdr:nvSpPr>
        <xdr:cNvPr id="5016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200025</xdr:rowOff>
    </xdr:to>
    <xdr:sp macro="" textlink="">
      <xdr:nvSpPr>
        <xdr:cNvPr id="5016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209550</xdr:rowOff>
    </xdr:to>
    <xdr:sp macro="" textlink="">
      <xdr:nvSpPr>
        <xdr:cNvPr id="5016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209550</xdr:rowOff>
    </xdr:to>
    <xdr:sp macro="" textlink="">
      <xdr:nvSpPr>
        <xdr:cNvPr id="5016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6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6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6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6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6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6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6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6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6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5016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5016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5016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5016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6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7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7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7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17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7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7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7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7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17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17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17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17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7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7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7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7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7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17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7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17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7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7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7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7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7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8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8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8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9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9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9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9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9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9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9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9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9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9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9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9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9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19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9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19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228600</xdr:rowOff>
    </xdr:to>
    <xdr:sp macro="" textlink="">
      <xdr:nvSpPr>
        <xdr:cNvPr id="5019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228600</xdr:rowOff>
    </xdr:to>
    <xdr:sp macro="" textlink="">
      <xdr:nvSpPr>
        <xdr:cNvPr id="5019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238125</xdr:rowOff>
    </xdr:to>
    <xdr:sp macro="" textlink="">
      <xdr:nvSpPr>
        <xdr:cNvPr id="5019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238125</xdr:rowOff>
    </xdr:to>
    <xdr:sp macro="" textlink="">
      <xdr:nvSpPr>
        <xdr:cNvPr id="5019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19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0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0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0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0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161925</xdr:rowOff>
    </xdr:to>
    <xdr:sp macro="" textlink="">
      <xdr:nvSpPr>
        <xdr:cNvPr id="5020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161925</xdr:rowOff>
    </xdr:to>
    <xdr:sp macro="" textlink="">
      <xdr:nvSpPr>
        <xdr:cNvPr id="5020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20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20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0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0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0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0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0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0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0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0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0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0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0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0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0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1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1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1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2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2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2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2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2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2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2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2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2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2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2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2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2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2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2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2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2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84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85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86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87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88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89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90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91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502292" name="AutoShape 4"/>
        <xdr:cNvSpPr>
          <a:spLocks noChangeAspect="1" noChangeArrowheads="1"/>
        </xdr:cNvSpPr>
      </xdr:nvSpPr>
      <xdr:spPr bwMode="auto">
        <a:xfrm>
          <a:off x="9553575" y="793432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502293" name="AutoShape 4"/>
        <xdr:cNvSpPr>
          <a:spLocks noChangeAspect="1" noChangeArrowheads="1"/>
        </xdr:cNvSpPr>
      </xdr:nvSpPr>
      <xdr:spPr bwMode="auto">
        <a:xfrm>
          <a:off x="9553575" y="793432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502294" name="AutoShape 4"/>
        <xdr:cNvSpPr>
          <a:spLocks noChangeAspect="1" noChangeArrowheads="1"/>
        </xdr:cNvSpPr>
      </xdr:nvSpPr>
      <xdr:spPr bwMode="auto">
        <a:xfrm>
          <a:off x="9553575" y="7934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95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96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502297" name="AutoShape 4"/>
        <xdr:cNvSpPr>
          <a:spLocks noChangeAspect="1" noChangeArrowheads="1"/>
        </xdr:cNvSpPr>
      </xdr:nvSpPr>
      <xdr:spPr bwMode="auto">
        <a:xfrm>
          <a:off x="9553575" y="7934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98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299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00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01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02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03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3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3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3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3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3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3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3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3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3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3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3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3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64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65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66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67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68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69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70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71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502372" name="AutoShape 4"/>
        <xdr:cNvSpPr>
          <a:spLocks noChangeAspect="1" noChangeArrowheads="1"/>
        </xdr:cNvSpPr>
      </xdr:nvSpPr>
      <xdr:spPr bwMode="auto">
        <a:xfrm>
          <a:off x="9553575" y="793432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502373" name="AutoShape 4"/>
        <xdr:cNvSpPr>
          <a:spLocks noChangeAspect="1" noChangeArrowheads="1"/>
        </xdr:cNvSpPr>
      </xdr:nvSpPr>
      <xdr:spPr bwMode="auto">
        <a:xfrm>
          <a:off x="9553575" y="793432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502374" name="AutoShape 4"/>
        <xdr:cNvSpPr>
          <a:spLocks noChangeAspect="1" noChangeArrowheads="1"/>
        </xdr:cNvSpPr>
      </xdr:nvSpPr>
      <xdr:spPr bwMode="auto">
        <a:xfrm>
          <a:off x="9553575" y="7934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75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76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502377" name="AutoShape 4"/>
        <xdr:cNvSpPr>
          <a:spLocks noChangeAspect="1" noChangeArrowheads="1"/>
        </xdr:cNvSpPr>
      </xdr:nvSpPr>
      <xdr:spPr bwMode="auto">
        <a:xfrm>
          <a:off x="9553575" y="79343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78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79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80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81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82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502383" name="AutoShape 4"/>
        <xdr:cNvSpPr>
          <a:spLocks noChangeAspect="1" noChangeArrowheads="1"/>
        </xdr:cNvSpPr>
      </xdr:nvSpPr>
      <xdr:spPr bwMode="auto">
        <a:xfrm>
          <a:off x="9667875" y="81057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3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3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3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3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3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4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4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4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5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5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5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5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25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25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25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25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5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5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5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5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5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5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5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5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5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5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5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5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5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6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6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6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6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6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6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6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6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6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6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6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6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7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7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7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8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8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8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8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8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8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8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28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8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8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8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8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29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29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29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30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30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0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0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0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0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0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0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0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0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0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0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1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1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31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31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1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1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1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1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1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1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1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1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2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2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2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3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3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3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3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3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3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3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3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3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3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3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3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3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3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3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3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3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3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3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3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3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4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4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4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5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5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35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35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5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5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35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35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5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5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35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35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5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5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35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5035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5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5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35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35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5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6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6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6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6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6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6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6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6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5036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5036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5036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5036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5036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6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6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6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6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36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36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36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36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6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37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5037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37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5037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7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7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7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7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7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7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7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7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7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7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7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7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7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7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7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7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7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8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8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8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9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9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9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9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9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39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9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9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228600</xdr:rowOff>
    </xdr:to>
    <xdr:sp macro="" textlink="">
      <xdr:nvSpPr>
        <xdr:cNvPr id="5039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228600</xdr:rowOff>
    </xdr:to>
    <xdr:sp macro="" textlink="">
      <xdr:nvSpPr>
        <xdr:cNvPr id="5039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238125</xdr:rowOff>
    </xdr:to>
    <xdr:sp macro="" textlink="">
      <xdr:nvSpPr>
        <xdr:cNvPr id="5039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238125</xdr:rowOff>
    </xdr:to>
    <xdr:sp macro="" textlink="">
      <xdr:nvSpPr>
        <xdr:cNvPr id="5039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9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39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39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39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161925</xdr:rowOff>
    </xdr:to>
    <xdr:sp macro="" textlink="">
      <xdr:nvSpPr>
        <xdr:cNvPr id="5039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161925</xdr:rowOff>
    </xdr:to>
    <xdr:sp macro="" textlink="">
      <xdr:nvSpPr>
        <xdr:cNvPr id="5039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9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5039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39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40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5040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0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0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0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0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0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0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0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0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0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0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6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7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7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7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7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7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7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7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7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7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7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8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9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9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9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19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9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9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9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19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9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19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0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1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1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21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21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21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1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1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21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1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1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2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3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3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23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23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23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3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3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23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3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3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4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7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4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5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5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252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504253" name="AutoShape 4"/>
        <xdr:cNvSpPr>
          <a:spLocks noChangeAspect="1" noChangeArrowheads="1"/>
        </xdr:cNvSpPr>
      </xdr:nvSpPr>
      <xdr:spPr bwMode="auto">
        <a:xfrm>
          <a:off x="9553575" y="961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254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55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56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504257" name="AutoShape 4"/>
        <xdr:cNvSpPr>
          <a:spLocks noChangeAspect="1" noChangeArrowheads="1"/>
        </xdr:cNvSpPr>
      </xdr:nvSpPr>
      <xdr:spPr bwMode="auto">
        <a:xfrm>
          <a:off x="9553575" y="961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58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59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60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61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62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504263" name="AutoShape 4"/>
        <xdr:cNvSpPr>
          <a:spLocks noChangeAspect="1" noChangeArrowheads="1"/>
        </xdr:cNvSpPr>
      </xdr:nvSpPr>
      <xdr:spPr bwMode="auto">
        <a:xfrm>
          <a:off x="9667875" y="961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tabSelected="1" workbookViewId="0">
      <selection activeCell="Q3" sqref="Q3:Q4"/>
    </sheetView>
  </sheetViews>
  <sheetFormatPr defaultRowHeight="15"/>
  <cols>
    <col min="1" max="1" width="44.85546875" customWidth="1"/>
    <col min="2" max="2" width="10.42578125" customWidth="1"/>
    <col min="3" max="3" width="6.85546875" customWidth="1"/>
    <col min="4" max="4" width="13.28515625" customWidth="1"/>
    <col min="5" max="5" width="14.5703125" customWidth="1"/>
    <col min="6" max="6" width="16" customWidth="1"/>
    <col min="7" max="7" width="12.7109375" customWidth="1"/>
    <col min="8" max="8" width="13" customWidth="1"/>
    <col min="9" max="9" width="11.28515625" customWidth="1"/>
    <col min="10" max="10" width="22.85546875" customWidth="1"/>
    <col min="11" max="11" width="17.5703125" customWidth="1"/>
  </cols>
  <sheetData>
    <row r="1" spans="1:12" ht="68.25" customHeight="1">
      <c r="G1" s="39" t="s">
        <v>34</v>
      </c>
      <c r="H1" s="39"/>
      <c r="I1" s="39"/>
      <c r="J1" s="39"/>
      <c r="K1" s="39"/>
    </row>
    <row r="2" spans="1:12" s="2" customFormat="1" ht="63" customHeight="1">
      <c r="A2" s="25" t="s">
        <v>17</v>
      </c>
      <c r="B2" s="25"/>
      <c r="C2" s="25"/>
      <c r="D2" s="25"/>
      <c r="E2" s="25"/>
      <c r="F2" s="25"/>
      <c r="G2" s="25"/>
      <c r="H2" s="25"/>
      <c r="I2" s="26"/>
      <c r="J2" s="26"/>
      <c r="K2" s="27"/>
    </row>
    <row r="3" spans="1:12" s="2" customFormat="1" ht="24" customHeight="1">
      <c r="A3" s="25" t="s">
        <v>33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 s="1" customFormat="1" ht="40.9" customHeight="1">
      <c r="A4" s="8" t="s">
        <v>8</v>
      </c>
      <c r="B4" s="32" t="s">
        <v>18</v>
      </c>
      <c r="C4" s="23"/>
      <c r="D4" s="23"/>
      <c r="E4" s="23"/>
      <c r="F4" s="23"/>
      <c r="G4" s="23"/>
      <c r="H4" s="23"/>
      <c r="I4" s="23"/>
      <c r="J4" s="23"/>
      <c r="K4" s="23"/>
    </row>
    <row r="5" spans="1:12" s="1" customFormat="1" ht="37.15" customHeight="1">
      <c r="A5" s="8" t="s">
        <v>22</v>
      </c>
      <c r="B5" s="32" t="s">
        <v>11</v>
      </c>
      <c r="C5" s="23"/>
      <c r="D5" s="23"/>
      <c r="E5" s="23"/>
      <c r="F5" s="23"/>
      <c r="G5" s="23"/>
      <c r="H5" s="23"/>
      <c r="I5" s="23"/>
      <c r="J5" s="23"/>
      <c r="K5" s="23"/>
    </row>
    <row r="6" spans="1:12" s="1" customFormat="1" ht="87" customHeight="1">
      <c r="A6" s="8" t="s">
        <v>9</v>
      </c>
      <c r="B6" s="32" t="s">
        <v>19</v>
      </c>
      <c r="C6" s="23"/>
      <c r="D6" s="23"/>
      <c r="E6" s="23"/>
      <c r="F6" s="23"/>
      <c r="G6" s="23"/>
      <c r="H6" s="23"/>
      <c r="I6" s="23"/>
      <c r="J6" s="23"/>
      <c r="K6" s="23"/>
    </row>
    <row r="7" spans="1:12" s="1" customFormat="1" ht="67.150000000000006" customHeight="1" thickBot="1">
      <c r="A7" s="8" t="s">
        <v>10</v>
      </c>
      <c r="B7" s="32" t="s">
        <v>32</v>
      </c>
      <c r="C7" s="23"/>
      <c r="D7" s="23"/>
      <c r="E7" s="23"/>
      <c r="F7" s="23"/>
      <c r="G7" s="23"/>
      <c r="H7" s="23"/>
      <c r="I7" s="23"/>
      <c r="J7" s="23"/>
      <c r="K7" s="23"/>
    </row>
    <row r="8" spans="1:12" s="1" customFormat="1" ht="49.9" customHeight="1" thickBot="1">
      <c r="A8" s="9" t="s">
        <v>24</v>
      </c>
      <c r="B8" s="37" t="s">
        <v>20</v>
      </c>
      <c r="C8" s="38"/>
      <c r="D8" s="38"/>
      <c r="E8" s="38"/>
      <c r="F8" s="38"/>
      <c r="G8" s="38"/>
      <c r="H8" s="38"/>
      <c r="I8" s="38"/>
      <c r="J8" s="38"/>
      <c r="K8" s="23"/>
    </row>
    <row r="9" spans="1:12" s="1" customFormat="1" ht="93.6" customHeight="1">
      <c r="A9" s="10" t="s">
        <v>25</v>
      </c>
      <c r="B9" s="21" t="s">
        <v>21</v>
      </c>
      <c r="C9" s="22"/>
      <c r="D9" s="22"/>
      <c r="E9" s="22"/>
      <c r="F9" s="22"/>
      <c r="G9" s="22"/>
      <c r="H9" s="22"/>
      <c r="I9" s="22"/>
      <c r="J9" s="22"/>
      <c r="K9" s="23"/>
    </row>
    <row r="10" spans="1:12" s="1" customFormat="1" ht="28.15" customHeight="1">
      <c r="A10" s="11" t="s">
        <v>26</v>
      </c>
      <c r="B10" s="21" t="s">
        <v>31</v>
      </c>
      <c r="C10" s="24"/>
      <c r="D10" s="24"/>
      <c r="E10" s="24"/>
      <c r="F10" s="24"/>
      <c r="G10" s="24"/>
      <c r="H10" s="24"/>
      <c r="I10" s="24"/>
      <c r="J10" s="24"/>
      <c r="K10" s="23"/>
    </row>
    <row r="11" spans="1:12" ht="33" customHeight="1">
      <c r="A11" s="34" t="s">
        <v>6</v>
      </c>
      <c r="B11" s="35"/>
      <c r="C11" s="35"/>
      <c r="D11" s="35"/>
      <c r="E11" s="35"/>
      <c r="F11" s="35"/>
      <c r="G11" s="35"/>
      <c r="H11" s="35"/>
      <c r="I11" s="36"/>
      <c r="J11" s="36"/>
    </row>
    <row r="12" spans="1:12" ht="123" customHeight="1">
      <c r="A12" s="12" t="s">
        <v>12</v>
      </c>
      <c r="B12" s="12" t="s">
        <v>13</v>
      </c>
      <c r="C12" s="12" t="s">
        <v>0</v>
      </c>
      <c r="D12" s="12" t="s">
        <v>14</v>
      </c>
      <c r="E12" s="12" t="s">
        <v>15</v>
      </c>
      <c r="F12" s="12" t="s">
        <v>16</v>
      </c>
      <c r="G12" s="12" t="s">
        <v>1</v>
      </c>
      <c r="H12" s="12" t="s">
        <v>2</v>
      </c>
      <c r="I12" s="12" t="s">
        <v>3</v>
      </c>
      <c r="J12" s="13" t="s">
        <v>5</v>
      </c>
      <c r="K12" s="14" t="s">
        <v>7</v>
      </c>
      <c r="L12" s="5" t="s">
        <v>4</v>
      </c>
    </row>
    <row r="13" spans="1:12" ht="40.9" customHeight="1">
      <c r="A13" s="20" t="s">
        <v>29</v>
      </c>
      <c r="B13" s="17" t="s">
        <v>27</v>
      </c>
      <c r="C13" s="17">
        <v>1</v>
      </c>
      <c r="D13" s="19">
        <v>1309000</v>
      </c>
      <c r="E13" s="19">
        <v>1313600</v>
      </c>
      <c r="F13" s="19">
        <v>1270000</v>
      </c>
      <c r="G13" s="18">
        <f>(D13+E13+F13)/3</f>
        <v>1297533.3333333333</v>
      </c>
      <c r="H13" s="18">
        <f>SQRT(((D13-G13)*(D13-G13)+(E13-G13)*(E13-G13)+(F13-G13)*(F13-G13))/2)</f>
        <v>23955.236031676526</v>
      </c>
      <c r="I13" s="18">
        <f>H13/G13*100</f>
        <v>1.8462135358122997</v>
      </c>
      <c r="J13" s="18">
        <f>G13</f>
        <v>1297533.3333333333</v>
      </c>
      <c r="K13" s="19">
        <f>J13*C13</f>
        <v>1297533.3333333333</v>
      </c>
      <c r="L13" s="5"/>
    </row>
    <row r="14" spans="1:12" ht="30.75" customHeight="1">
      <c r="A14" s="30" t="s">
        <v>30</v>
      </c>
      <c r="B14" s="30"/>
      <c r="C14" s="30"/>
      <c r="D14" s="30"/>
      <c r="E14" s="30"/>
      <c r="F14" s="30"/>
      <c r="G14" s="30"/>
      <c r="H14" s="30"/>
      <c r="I14" s="31"/>
      <c r="J14" s="33">
        <f>K13</f>
        <v>1297533.3333333333</v>
      </c>
      <c r="K14" s="23"/>
    </row>
    <row r="15" spans="1:12" ht="25.5" customHeight="1">
      <c r="A15" s="3" t="s">
        <v>28</v>
      </c>
      <c r="B15" s="3"/>
      <c r="C15" s="4"/>
    </row>
    <row r="16" spans="1:12">
      <c r="A16" s="28" t="s">
        <v>23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</row>
    <row r="17" spans="1:3">
      <c r="A17" s="6"/>
      <c r="B17" s="7"/>
      <c r="C17" s="7"/>
    </row>
    <row r="18" spans="1:3">
      <c r="A18" s="15"/>
      <c r="B18" s="16"/>
      <c r="C18" s="16"/>
    </row>
    <row r="19" spans="1:3">
      <c r="A19" s="15"/>
      <c r="B19" s="16"/>
      <c r="C19" s="16"/>
    </row>
    <row r="20" spans="1:3">
      <c r="A20" s="15"/>
      <c r="B20" s="16"/>
      <c r="C20" s="16"/>
    </row>
    <row r="21" spans="1:3">
      <c r="A21" s="15"/>
      <c r="B21" s="16"/>
      <c r="C21" s="16"/>
    </row>
    <row r="22" spans="1:3">
      <c r="A22" s="15"/>
      <c r="B22" s="16"/>
      <c r="C22" s="16"/>
    </row>
    <row r="23" spans="1:3">
      <c r="A23" s="15"/>
      <c r="B23" s="16"/>
      <c r="C23" s="16"/>
    </row>
    <row r="24" spans="1:3">
      <c r="A24" s="15"/>
      <c r="B24" s="16"/>
      <c r="C24" s="16"/>
    </row>
    <row r="25" spans="1:3">
      <c r="A25" s="15"/>
      <c r="B25" s="16"/>
      <c r="C25" s="16"/>
    </row>
    <row r="26" spans="1:3">
      <c r="B26" s="7"/>
      <c r="C26" s="7"/>
    </row>
  </sheetData>
  <mergeCells count="14">
    <mergeCell ref="B4:K4"/>
    <mergeCell ref="B5:K5"/>
    <mergeCell ref="B6:K6"/>
    <mergeCell ref="B7:K7"/>
    <mergeCell ref="J14:K14"/>
    <mergeCell ref="A11:J11"/>
    <mergeCell ref="B8:K8"/>
    <mergeCell ref="G1:K1"/>
    <mergeCell ref="B9:K9"/>
    <mergeCell ref="B10:K10"/>
    <mergeCell ref="A2:K2"/>
    <mergeCell ref="A3:K3"/>
    <mergeCell ref="A16:K16"/>
    <mergeCell ref="A14:I14"/>
  </mergeCells>
  <pageMargins left="0.70866141732283472" right="0.70866141732283472" top="0.74803149606299213" bottom="0.74803149606299213" header="0.31496062992125984" footer="0.31496062992125984"/>
  <pageSetup paperSize="9" scale="57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2023-04-26T11:36:19Z</cp:lastPrinted>
  <dcterms:created xsi:type="dcterms:W3CDTF">2016-04-12T08:08:04Z</dcterms:created>
  <dcterms:modified xsi:type="dcterms:W3CDTF">2023-04-27T11:43:45Z</dcterms:modified>
</cp:coreProperties>
</file>