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3395" windowHeight="7485"/>
  </bookViews>
  <sheets>
    <sheet name="окна" sheetId="53" r:id="rId1"/>
  </sheets>
  <calcPr calcId="125725" calcOnSave="0"/>
</workbook>
</file>

<file path=xl/calcChain.xml><?xml version="1.0" encoding="utf-8"?>
<calcChain xmlns="http://schemas.openxmlformats.org/spreadsheetml/2006/main">
  <c r="I18" i="53"/>
  <c r="J18" s="1"/>
  <c r="I17"/>
  <c r="J17" s="1"/>
  <c r="I16"/>
  <c r="J16" s="1"/>
  <c r="I15"/>
  <c r="I14"/>
  <c r="J14" s="1"/>
  <c r="I13"/>
  <c r="J13"/>
  <c r="I19" s="1"/>
  <c r="F18"/>
  <c r="G18" s="1"/>
  <c r="H18" s="1"/>
  <c r="F17"/>
  <c r="G17"/>
  <c r="H17" s="1"/>
  <c r="F16"/>
  <c r="F15"/>
  <c r="F14"/>
  <c r="G14" s="1"/>
  <c r="H14" s="1"/>
  <c r="F13"/>
  <c r="G13"/>
  <c r="H13" s="1"/>
  <c r="G16"/>
  <c r="H16" s="1"/>
  <c r="J15"/>
  <c r="G15"/>
  <c r="H15"/>
</calcChain>
</file>

<file path=xl/sharedStrings.xml><?xml version="1.0" encoding="utf-8"?>
<sst xmlns="http://schemas.openxmlformats.org/spreadsheetml/2006/main" count="44" uniqueCount="39">
  <si>
    <t>Количество (объем) продукции</t>
  </si>
  <si>
    <t xml:space="preserve">Средняя арифметическая величина цены единицы продукции </t>
  </si>
  <si>
    <t>Средняя квадратное отклонение</t>
  </si>
  <si>
    <t>Коэффициент  вариации (%)</t>
  </si>
  <si>
    <t xml:space="preserve">
</t>
  </si>
  <si>
    <t xml:space="preserve">НМЦК (руб.)                                                                                                                                                                                                                            
</t>
  </si>
  <si>
    <t xml:space="preserve">Расчет начальной (максимальной) цены контракта методом сопоставимых рыночных цен (анализа рынка) </t>
  </si>
  <si>
    <t>Всего</t>
  </si>
  <si>
    <t>1. Основные характеристики объекта закупки :</t>
  </si>
  <si>
    <t>3. Обоснование использования выбранного метода:</t>
  </si>
  <si>
    <t>4. Реквизиты документов , на основании которых выполнялись расчеты НМЦК:</t>
  </si>
  <si>
    <t>Метод сопоставимых рыночных цен – информация о цене контракта получена по запросу от организаций, осуществляющих поставку товаров</t>
  </si>
  <si>
    <t>Наименование  закупаемых товаров, работ, услуг</t>
  </si>
  <si>
    <t>Ед.изм.</t>
  </si>
  <si>
    <t>Цена единицы продукции, указанная в источнике №1,(руб.).</t>
  </si>
  <si>
    <t>Цена единицы продукции, указанная в источнике №2,(руб.).</t>
  </si>
  <si>
    <t>Обоснование начальной (максимальной) цены контракта с указанием информации о валюте, используемой для формирования цены контракта и расчетов с исполнителем, порядка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</t>
  </si>
  <si>
    <t>в соответствии с требованиями, указанными в Описании объекта закупки (прилагается отдельным файлом к извещению об осуществлении закупки).</t>
  </si>
  <si>
    <t xml:space="preserve">В соответствии с ч.6 статьи 22 Федерального закона от 05.04.2013 N 44-ФЗ "О контрактной системе в сфере закупок товаров, работ, услуг для обеспечения государственных и муниципальных нужд" и п. 3 Методических рекомендаций, утвержденными приказом Министерства экономического развития Российской Федерации от 02 октября 2013 г. № 567.  метод сопоставимых рыночных цен (анализа рынка) является приоритетным для определения и обоснования начальной (максимальной) цены контракта.   </t>
  </si>
  <si>
    <t>РУБЛЬ РОССИЙСКОЙ ФЕДЕРАЦИИ</t>
  </si>
  <si>
    <t>НЕ ПРИМЕНЯЕТСЯ</t>
  </si>
  <si>
    <t>2. Используемый метод определения НМЦК:</t>
  </si>
  <si>
    <t>Информация о валюте, используемой для формирования цены контракта и расчетов с поставщиками:</t>
  </si>
  <si>
    <t>Порядок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контракта:</t>
  </si>
  <si>
    <t>5. Расчет НМЦК:</t>
  </si>
  <si>
    <t xml:space="preserve">Итоговые результаты в таблице округлены с точностью до сотых аналогично примеру определения и обоснования НМЦК методом сопоставимых рыночных цен, приведенному в приложении №3 к Методическим рекомендациям.                  </t>
  </si>
  <si>
    <t>шт.</t>
  </si>
  <si>
    <t>Объект закупки: Поставка блоков оконных пластиковых для архивохранилища архивного отдела  Администрации МО "Ленский муниципальный район"</t>
  </si>
  <si>
    <t>– реквизиты запроса о предоставлении ценовой информации: № 3206 от 14.06.2023г., № 3208 от 14.06.2023г., № 3209 от 14.06.2023г., № 3207 от 14.06.2023г., № 3205 от 14.06.2023г.
– реквизиты ответов поставщиков: 1 - № 3025от 19.06.2023г; 2 - № 3024 от 19.06.2023г.</t>
  </si>
  <si>
    <t>блок оконный пластиковый  1110*1400 мм</t>
  </si>
  <si>
    <t>блок оконный пластиковый 1120*1350 мм</t>
  </si>
  <si>
    <t>блок оконный пластиковый 1100*1300 мм</t>
  </si>
  <si>
    <t>блок оконный пластиковый 2260*1350 мм</t>
  </si>
  <si>
    <t>блок оконный пластиковый 2260*1300 мм</t>
  </si>
  <si>
    <t>блок оконный пластиковый  2280*1400 мм</t>
  </si>
  <si>
    <t xml:space="preserve">Начальная (максимальная) цена контракта определена по наименьшей  цене и составляет    </t>
  </si>
  <si>
    <t>6. Дата подготовки обоснования НМЦК  10 июля   2023 года</t>
  </si>
  <si>
    <t xml:space="preserve">       206 700  (Двести шесть тысяч семьсот) рублей 00 копеек</t>
  </si>
  <si>
    <r>
      <rPr>
        <sz val="12"/>
        <color theme="1"/>
        <rFont val="Times New Roman"/>
        <family val="1"/>
        <charset val="204"/>
      </rPr>
      <t>Приложение № 2
к распоряжению Администрации 
МО «Ленский муниципальный район» 
от 11 июля 2023 года № 221</t>
    </r>
    <r>
      <rPr>
        <sz val="14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</si>
</sst>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0" xfId="0" applyFont="1"/>
    <xf numFmtId="0" fontId="0" fillId="0" borderId="0" xfId="0" applyAlignment="1">
      <alignment wrapText="1"/>
    </xf>
    <xf numFmtId="49" fontId="0" fillId="0" borderId="0" xfId="0" applyNumberFormat="1"/>
    <xf numFmtId="4" fontId="0" fillId="0" borderId="0" xfId="0" applyNumberFormat="1"/>
    <xf numFmtId="4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4" fontId="0" fillId="0" borderId="0" xfId="0" applyNumberFormat="1" applyAlignment="1"/>
    <xf numFmtId="49" fontId="9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/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/>
    <xf numFmtId="4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4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11</xdr:row>
      <xdr:rowOff>428625</xdr:rowOff>
    </xdr:from>
    <xdr:to>
      <xdr:col>8</xdr:col>
      <xdr:colOff>1524000</xdr:colOff>
      <xdr:row>11</xdr:row>
      <xdr:rowOff>1000125</xdr:rowOff>
    </xdr:to>
    <xdr:pic>
      <xdr:nvPicPr>
        <xdr:cNvPr id="293287" name="Picture 3" descr="base_32851_153376_39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24775" y="8696325"/>
          <a:ext cx="14954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133350</xdr:colOff>
      <xdr:row>11</xdr:row>
      <xdr:rowOff>571500</xdr:rowOff>
    </xdr:from>
    <xdr:to>
      <xdr:col>9</xdr:col>
      <xdr:colOff>447675</xdr:colOff>
      <xdr:row>12</xdr:row>
      <xdr:rowOff>161925</xdr:rowOff>
    </xdr:to>
    <xdr:sp macro="" textlink="">
      <xdr:nvSpPr>
        <xdr:cNvPr id="293288" name="AutoShape 4"/>
        <xdr:cNvSpPr>
          <a:spLocks noChangeAspect="1" noChangeArrowheads="1"/>
        </xdr:cNvSpPr>
      </xdr:nvSpPr>
      <xdr:spPr bwMode="auto">
        <a:xfrm>
          <a:off x="7829550" y="88392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328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409575</xdr:colOff>
      <xdr:row>18</xdr:row>
      <xdr:rowOff>0</xdr:rowOff>
    </xdr:from>
    <xdr:to>
      <xdr:col>9</xdr:col>
      <xdr:colOff>723900</xdr:colOff>
      <xdr:row>18</xdr:row>
      <xdr:rowOff>161925</xdr:rowOff>
    </xdr:to>
    <xdr:sp macro="" textlink="">
      <xdr:nvSpPr>
        <xdr:cNvPr id="293290" name="AutoShape 4"/>
        <xdr:cNvSpPr>
          <a:spLocks noChangeAspect="1" noChangeArrowheads="1"/>
        </xdr:cNvSpPr>
      </xdr:nvSpPr>
      <xdr:spPr bwMode="auto">
        <a:xfrm>
          <a:off x="8105775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29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29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29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29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29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29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29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29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29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0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0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0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0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0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0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0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0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0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0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1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1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1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1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1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1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1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1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1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1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2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2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2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2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2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2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2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2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11</xdr:row>
      <xdr:rowOff>571500</xdr:rowOff>
    </xdr:from>
    <xdr:to>
      <xdr:col>9</xdr:col>
      <xdr:colOff>447675</xdr:colOff>
      <xdr:row>12</xdr:row>
      <xdr:rowOff>161925</xdr:rowOff>
    </xdr:to>
    <xdr:sp macro="" textlink="">
      <xdr:nvSpPr>
        <xdr:cNvPr id="293328" name="AutoShape 4"/>
        <xdr:cNvSpPr>
          <a:spLocks noChangeAspect="1" noChangeArrowheads="1"/>
        </xdr:cNvSpPr>
      </xdr:nvSpPr>
      <xdr:spPr bwMode="auto">
        <a:xfrm>
          <a:off x="7829550" y="88392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332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409575</xdr:colOff>
      <xdr:row>18</xdr:row>
      <xdr:rowOff>0</xdr:rowOff>
    </xdr:from>
    <xdr:to>
      <xdr:col>9</xdr:col>
      <xdr:colOff>723900</xdr:colOff>
      <xdr:row>18</xdr:row>
      <xdr:rowOff>161925</xdr:rowOff>
    </xdr:to>
    <xdr:sp macro="" textlink="">
      <xdr:nvSpPr>
        <xdr:cNvPr id="293330" name="AutoShape 4"/>
        <xdr:cNvSpPr>
          <a:spLocks noChangeAspect="1" noChangeArrowheads="1"/>
        </xdr:cNvSpPr>
      </xdr:nvSpPr>
      <xdr:spPr bwMode="auto">
        <a:xfrm>
          <a:off x="8105775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3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3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3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3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3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3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3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3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3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4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4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4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4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4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4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4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4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4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4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5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5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5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5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5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5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5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5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5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5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6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6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6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6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6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6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6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6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36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6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7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37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7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7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37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7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7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37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7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7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38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8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8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38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8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8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38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8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8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38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9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9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39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9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9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39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9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9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39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39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0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0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0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0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0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0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0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0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0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0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1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1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1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1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1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1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1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1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1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1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2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2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2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2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2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2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2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2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2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2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3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3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3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3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3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3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3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3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3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3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4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4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4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4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4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4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4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4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4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4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5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5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5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5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5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5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5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5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5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5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6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6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6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6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6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6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6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6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6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6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7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7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7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7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7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7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7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7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7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7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8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8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8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8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8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8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8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8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8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8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9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9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9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9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9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9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9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49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9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49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50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0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0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50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0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0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50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0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0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50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1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1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51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1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1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351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1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1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351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1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2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352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2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2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133350</xdr:rowOff>
    </xdr:to>
    <xdr:sp macro="" textlink="">
      <xdr:nvSpPr>
        <xdr:cNvPr id="29352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2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2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133350</xdr:rowOff>
    </xdr:to>
    <xdr:sp macro="" textlink="">
      <xdr:nvSpPr>
        <xdr:cNvPr id="29352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2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2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19</xdr:row>
      <xdr:rowOff>38100</xdr:rowOff>
    </xdr:to>
    <xdr:sp macro="" textlink="">
      <xdr:nvSpPr>
        <xdr:cNvPr id="29353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295275</xdr:rowOff>
    </xdr:to>
    <xdr:sp macro="" textlink="">
      <xdr:nvSpPr>
        <xdr:cNvPr id="29353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295275</xdr:rowOff>
    </xdr:to>
    <xdr:sp macro="" textlink="">
      <xdr:nvSpPr>
        <xdr:cNvPr id="29353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19</xdr:row>
      <xdr:rowOff>38100</xdr:rowOff>
    </xdr:to>
    <xdr:sp macro="" textlink="">
      <xdr:nvSpPr>
        <xdr:cNvPr id="29353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295275</xdr:rowOff>
    </xdr:to>
    <xdr:sp macro="" textlink="">
      <xdr:nvSpPr>
        <xdr:cNvPr id="29353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295275</xdr:rowOff>
    </xdr:to>
    <xdr:sp macro="" textlink="">
      <xdr:nvSpPr>
        <xdr:cNvPr id="29353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353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3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3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353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4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4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152400</xdr:rowOff>
    </xdr:to>
    <xdr:sp macro="" textlink="">
      <xdr:nvSpPr>
        <xdr:cNvPr id="29354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4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4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152400</xdr:rowOff>
    </xdr:to>
    <xdr:sp macro="" textlink="">
      <xdr:nvSpPr>
        <xdr:cNvPr id="29354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4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4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4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4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5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5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5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5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5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5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5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5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5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5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6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6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6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6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6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6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6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6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6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6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7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7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7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7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7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7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7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7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7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7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8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8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8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8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8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8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8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8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8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8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9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9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9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9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9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9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9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9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59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59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0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0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0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0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0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0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0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0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0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0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1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1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1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1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1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1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1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1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1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1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2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2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2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2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2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2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2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2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2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2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3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3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3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3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3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3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3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3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3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3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4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4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4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4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4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4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4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4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4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4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5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5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5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5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5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5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5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5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5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5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6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6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6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6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6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6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6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6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6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6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7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7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7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7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7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7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7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7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7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7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8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8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8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8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8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8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8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8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8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8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9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9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9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9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9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9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9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9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69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69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0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0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0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0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0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0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0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0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0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0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1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1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1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1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1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1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1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1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1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1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2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2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2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2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2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2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2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2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2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2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3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3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3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3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3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3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3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3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3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3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4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4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4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4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4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4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4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4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4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4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5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5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5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5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5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5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5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5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5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5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6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6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6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6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6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6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6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6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6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6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7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7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7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377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7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7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11</xdr:row>
      <xdr:rowOff>571500</xdr:rowOff>
    </xdr:from>
    <xdr:to>
      <xdr:col>9</xdr:col>
      <xdr:colOff>447675</xdr:colOff>
      <xdr:row>12</xdr:row>
      <xdr:rowOff>161925</xdr:rowOff>
    </xdr:to>
    <xdr:sp macro="" textlink="">
      <xdr:nvSpPr>
        <xdr:cNvPr id="293776" name="AutoShape 4"/>
        <xdr:cNvSpPr>
          <a:spLocks noChangeAspect="1" noChangeArrowheads="1"/>
        </xdr:cNvSpPr>
      </xdr:nvSpPr>
      <xdr:spPr bwMode="auto">
        <a:xfrm>
          <a:off x="7829550" y="88392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11</xdr:row>
      <xdr:rowOff>571500</xdr:rowOff>
    </xdr:from>
    <xdr:to>
      <xdr:col>9</xdr:col>
      <xdr:colOff>447675</xdr:colOff>
      <xdr:row>12</xdr:row>
      <xdr:rowOff>161925</xdr:rowOff>
    </xdr:to>
    <xdr:sp macro="" textlink="">
      <xdr:nvSpPr>
        <xdr:cNvPr id="293777" name="AutoShape 4"/>
        <xdr:cNvSpPr>
          <a:spLocks noChangeAspect="1" noChangeArrowheads="1"/>
        </xdr:cNvSpPr>
      </xdr:nvSpPr>
      <xdr:spPr bwMode="auto">
        <a:xfrm>
          <a:off x="7829550" y="88392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7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7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8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8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8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8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8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8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8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8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8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8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9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9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9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9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9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9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9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9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9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79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0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0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0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0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0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0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0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0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0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0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1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1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1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1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1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1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1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1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1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1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2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2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2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2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2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2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2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2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2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2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3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3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3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3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3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3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3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3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3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3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4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4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4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4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4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4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4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4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4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4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5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5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5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5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5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5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5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5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5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5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6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6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6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6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6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6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6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6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6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6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7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7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7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7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7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7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7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7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7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7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8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8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8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8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8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8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8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8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8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8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9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9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9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9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9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9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9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9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9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89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0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0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0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0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0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0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0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0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0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0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1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1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1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1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1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1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1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1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1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1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2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2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2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2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2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2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2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2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11</xdr:row>
      <xdr:rowOff>571500</xdr:rowOff>
    </xdr:from>
    <xdr:to>
      <xdr:col>9</xdr:col>
      <xdr:colOff>447675</xdr:colOff>
      <xdr:row>12</xdr:row>
      <xdr:rowOff>161925</xdr:rowOff>
    </xdr:to>
    <xdr:sp macro="" textlink="">
      <xdr:nvSpPr>
        <xdr:cNvPr id="293928" name="AutoShape 4"/>
        <xdr:cNvSpPr>
          <a:spLocks noChangeAspect="1" noChangeArrowheads="1"/>
        </xdr:cNvSpPr>
      </xdr:nvSpPr>
      <xdr:spPr bwMode="auto">
        <a:xfrm>
          <a:off x="7829550" y="88392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2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3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3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3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3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3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3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3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3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3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3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4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4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4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4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4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4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4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4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4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4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5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5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5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5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5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5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5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5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5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5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6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6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6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6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6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6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6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6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6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6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7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7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7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7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7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7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7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7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7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7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8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8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8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8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8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8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8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8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8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8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9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9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9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9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9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9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9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9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9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399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0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0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0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0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0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0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0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0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0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0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1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1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1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1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1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1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1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1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1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1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2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2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2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2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2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2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2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2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2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2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3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3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3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3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3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3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3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3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3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3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4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4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4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4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4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4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4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4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4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4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5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5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5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5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5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5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5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5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5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5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6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6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6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6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6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6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6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6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6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6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7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7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7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7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7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7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7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7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7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11</xdr:row>
      <xdr:rowOff>400050</xdr:rowOff>
    </xdr:from>
    <xdr:to>
      <xdr:col>9</xdr:col>
      <xdr:colOff>323850</xdr:colOff>
      <xdr:row>12</xdr:row>
      <xdr:rowOff>123825</xdr:rowOff>
    </xdr:to>
    <xdr:sp macro="" textlink="">
      <xdr:nvSpPr>
        <xdr:cNvPr id="294079" name="AutoShape 4"/>
        <xdr:cNvSpPr>
          <a:spLocks noChangeAspect="1" noChangeArrowheads="1"/>
        </xdr:cNvSpPr>
      </xdr:nvSpPr>
      <xdr:spPr bwMode="auto">
        <a:xfrm>
          <a:off x="7715250" y="866775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11</xdr:row>
      <xdr:rowOff>571500</xdr:rowOff>
    </xdr:from>
    <xdr:to>
      <xdr:col>9</xdr:col>
      <xdr:colOff>447675</xdr:colOff>
      <xdr:row>12</xdr:row>
      <xdr:rowOff>161925</xdr:rowOff>
    </xdr:to>
    <xdr:sp macro="" textlink="">
      <xdr:nvSpPr>
        <xdr:cNvPr id="294080" name="AutoShape 4"/>
        <xdr:cNvSpPr>
          <a:spLocks noChangeAspect="1" noChangeArrowheads="1"/>
        </xdr:cNvSpPr>
      </xdr:nvSpPr>
      <xdr:spPr bwMode="auto">
        <a:xfrm>
          <a:off x="7829550" y="88392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11</xdr:row>
      <xdr:rowOff>571500</xdr:rowOff>
    </xdr:from>
    <xdr:to>
      <xdr:col>9</xdr:col>
      <xdr:colOff>447675</xdr:colOff>
      <xdr:row>12</xdr:row>
      <xdr:rowOff>161925</xdr:rowOff>
    </xdr:to>
    <xdr:sp macro="" textlink="">
      <xdr:nvSpPr>
        <xdr:cNvPr id="294081" name="AutoShape 4"/>
        <xdr:cNvSpPr>
          <a:spLocks noChangeAspect="1" noChangeArrowheads="1"/>
        </xdr:cNvSpPr>
      </xdr:nvSpPr>
      <xdr:spPr bwMode="auto">
        <a:xfrm>
          <a:off x="7829550" y="88392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11</xdr:row>
      <xdr:rowOff>400050</xdr:rowOff>
    </xdr:from>
    <xdr:to>
      <xdr:col>9</xdr:col>
      <xdr:colOff>323850</xdr:colOff>
      <xdr:row>12</xdr:row>
      <xdr:rowOff>123825</xdr:rowOff>
    </xdr:to>
    <xdr:sp macro="" textlink="">
      <xdr:nvSpPr>
        <xdr:cNvPr id="294082" name="AutoShape 4"/>
        <xdr:cNvSpPr>
          <a:spLocks noChangeAspect="1" noChangeArrowheads="1"/>
        </xdr:cNvSpPr>
      </xdr:nvSpPr>
      <xdr:spPr bwMode="auto">
        <a:xfrm>
          <a:off x="7715250" y="866775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11</xdr:row>
      <xdr:rowOff>571500</xdr:rowOff>
    </xdr:from>
    <xdr:to>
      <xdr:col>9</xdr:col>
      <xdr:colOff>447675</xdr:colOff>
      <xdr:row>12</xdr:row>
      <xdr:rowOff>161925</xdr:rowOff>
    </xdr:to>
    <xdr:sp macro="" textlink="">
      <xdr:nvSpPr>
        <xdr:cNvPr id="294083" name="AutoShape 4"/>
        <xdr:cNvSpPr>
          <a:spLocks noChangeAspect="1" noChangeArrowheads="1"/>
        </xdr:cNvSpPr>
      </xdr:nvSpPr>
      <xdr:spPr bwMode="auto">
        <a:xfrm>
          <a:off x="7829550" y="88392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11</xdr:row>
      <xdr:rowOff>571500</xdr:rowOff>
    </xdr:from>
    <xdr:to>
      <xdr:col>9</xdr:col>
      <xdr:colOff>447675</xdr:colOff>
      <xdr:row>12</xdr:row>
      <xdr:rowOff>161925</xdr:rowOff>
    </xdr:to>
    <xdr:sp macro="" textlink="">
      <xdr:nvSpPr>
        <xdr:cNvPr id="294084" name="AutoShape 4"/>
        <xdr:cNvSpPr>
          <a:spLocks noChangeAspect="1" noChangeArrowheads="1"/>
        </xdr:cNvSpPr>
      </xdr:nvSpPr>
      <xdr:spPr bwMode="auto">
        <a:xfrm>
          <a:off x="7829550" y="88392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08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08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11</xdr:row>
      <xdr:rowOff>571500</xdr:rowOff>
    </xdr:from>
    <xdr:to>
      <xdr:col>9</xdr:col>
      <xdr:colOff>447675</xdr:colOff>
      <xdr:row>12</xdr:row>
      <xdr:rowOff>161925</xdr:rowOff>
    </xdr:to>
    <xdr:sp macro="" textlink="">
      <xdr:nvSpPr>
        <xdr:cNvPr id="294087" name="AutoShape 4"/>
        <xdr:cNvSpPr>
          <a:spLocks noChangeAspect="1" noChangeArrowheads="1"/>
        </xdr:cNvSpPr>
      </xdr:nvSpPr>
      <xdr:spPr bwMode="auto">
        <a:xfrm>
          <a:off x="7829550" y="88392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11</xdr:row>
      <xdr:rowOff>571500</xdr:rowOff>
    </xdr:from>
    <xdr:to>
      <xdr:col>9</xdr:col>
      <xdr:colOff>447675</xdr:colOff>
      <xdr:row>12</xdr:row>
      <xdr:rowOff>161925</xdr:rowOff>
    </xdr:to>
    <xdr:sp macro="" textlink="">
      <xdr:nvSpPr>
        <xdr:cNvPr id="294088" name="AutoShape 4"/>
        <xdr:cNvSpPr>
          <a:spLocks noChangeAspect="1" noChangeArrowheads="1"/>
        </xdr:cNvSpPr>
      </xdr:nvSpPr>
      <xdr:spPr bwMode="auto">
        <a:xfrm>
          <a:off x="7829550" y="88392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11</xdr:row>
      <xdr:rowOff>571500</xdr:rowOff>
    </xdr:from>
    <xdr:to>
      <xdr:col>9</xdr:col>
      <xdr:colOff>447675</xdr:colOff>
      <xdr:row>12</xdr:row>
      <xdr:rowOff>161925</xdr:rowOff>
    </xdr:to>
    <xdr:sp macro="" textlink="">
      <xdr:nvSpPr>
        <xdr:cNvPr id="294089" name="AutoShape 4"/>
        <xdr:cNvSpPr>
          <a:spLocks noChangeAspect="1" noChangeArrowheads="1"/>
        </xdr:cNvSpPr>
      </xdr:nvSpPr>
      <xdr:spPr bwMode="auto">
        <a:xfrm>
          <a:off x="7829550" y="88392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11</xdr:row>
      <xdr:rowOff>571500</xdr:rowOff>
    </xdr:from>
    <xdr:to>
      <xdr:col>9</xdr:col>
      <xdr:colOff>447675</xdr:colOff>
      <xdr:row>12</xdr:row>
      <xdr:rowOff>161925</xdr:rowOff>
    </xdr:to>
    <xdr:sp macro="" textlink="">
      <xdr:nvSpPr>
        <xdr:cNvPr id="294090" name="AutoShape 4"/>
        <xdr:cNvSpPr>
          <a:spLocks noChangeAspect="1" noChangeArrowheads="1"/>
        </xdr:cNvSpPr>
      </xdr:nvSpPr>
      <xdr:spPr bwMode="auto">
        <a:xfrm>
          <a:off x="7829550" y="88392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09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9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9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09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9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9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09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09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09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0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0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0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10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0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0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10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0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0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10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11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1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1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1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1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11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1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1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11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1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2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12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12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2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2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2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2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12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2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2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13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3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3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13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13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3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3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3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3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13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4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4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14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4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4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14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14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4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4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4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5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15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5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5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15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5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5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142875</xdr:rowOff>
    </xdr:to>
    <xdr:sp macro="" textlink="">
      <xdr:nvSpPr>
        <xdr:cNvPr id="29415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142875</xdr:rowOff>
    </xdr:to>
    <xdr:sp macro="" textlink="">
      <xdr:nvSpPr>
        <xdr:cNvPr id="29415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5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6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6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6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152400</xdr:rowOff>
    </xdr:to>
    <xdr:sp macro="" textlink="">
      <xdr:nvSpPr>
        <xdr:cNvPr id="29416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6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6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152400</xdr:rowOff>
    </xdr:to>
    <xdr:sp macro="" textlink="">
      <xdr:nvSpPr>
        <xdr:cNvPr id="29416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6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6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104775</xdr:rowOff>
    </xdr:to>
    <xdr:sp macro="" textlink="">
      <xdr:nvSpPr>
        <xdr:cNvPr id="29416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104775</xdr:rowOff>
    </xdr:to>
    <xdr:sp macro="" textlink="">
      <xdr:nvSpPr>
        <xdr:cNvPr id="29417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7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7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7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7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17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7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7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17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7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8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18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18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8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8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8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8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133350</xdr:rowOff>
    </xdr:to>
    <xdr:sp macro="" textlink="">
      <xdr:nvSpPr>
        <xdr:cNvPr id="29418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8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8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133350</xdr:rowOff>
    </xdr:to>
    <xdr:sp macro="" textlink="">
      <xdr:nvSpPr>
        <xdr:cNvPr id="29419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9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9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19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19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9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9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9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19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19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0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0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0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0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0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20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20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0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0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0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1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1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1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1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1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1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1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21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21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1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2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2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2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2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2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2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2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2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2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22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23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3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3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3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3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3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3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3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3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3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4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24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24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4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4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4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4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4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4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4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5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5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5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25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25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5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5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5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5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5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6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6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6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6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6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26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26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6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6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6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7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7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7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7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7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7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7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27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27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7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8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8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8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8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8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8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8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8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8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8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29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9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9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9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9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133350</xdr:rowOff>
    </xdr:to>
    <xdr:sp macro="" textlink="">
      <xdr:nvSpPr>
        <xdr:cNvPr id="29429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9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9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133350</xdr:rowOff>
    </xdr:to>
    <xdr:sp macro="" textlink="">
      <xdr:nvSpPr>
        <xdr:cNvPr id="29429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29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0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30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30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0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0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0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0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30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0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0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31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1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1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31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31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1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1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1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1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31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2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2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32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2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2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32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32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2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2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2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3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133350</xdr:rowOff>
    </xdr:to>
    <xdr:sp macro="" textlink="">
      <xdr:nvSpPr>
        <xdr:cNvPr id="29433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3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3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133350</xdr:rowOff>
    </xdr:to>
    <xdr:sp macro="" textlink="">
      <xdr:nvSpPr>
        <xdr:cNvPr id="29433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3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3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33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33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3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4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4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4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34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4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4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34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4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4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34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35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5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5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5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5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35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5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5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35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5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6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36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36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6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6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6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6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36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6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6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37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7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7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37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37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7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7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7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7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37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8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8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38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8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8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38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38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8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8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8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9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39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9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9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39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9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9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39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39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39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0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0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0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133350</xdr:rowOff>
    </xdr:to>
    <xdr:sp macro="" textlink="">
      <xdr:nvSpPr>
        <xdr:cNvPr id="29440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0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0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133350</xdr:rowOff>
    </xdr:to>
    <xdr:sp macro="" textlink="">
      <xdr:nvSpPr>
        <xdr:cNvPr id="29440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0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0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0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1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1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1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1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1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1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1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133350</xdr:rowOff>
    </xdr:to>
    <xdr:sp macro="" textlink="">
      <xdr:nvSpPr>
        <xdr:cNvPr id="29441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1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1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133350</xdr:rowOff>
    </xdr:to>
    <xdr:sp macro="" textlink="">
      <xdr:nvSpPr>
        <xdr:cNvPr id="29442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2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2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2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2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2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2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2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2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2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3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3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3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3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3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3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3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3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3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3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4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4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4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4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4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4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4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4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4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4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5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5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5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5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5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5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5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5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5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5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6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6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6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6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6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6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6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6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6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6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7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7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7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7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7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7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7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7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7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7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8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8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8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8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8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8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8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8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8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8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9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9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49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9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9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9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49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9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9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49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0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0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0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0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0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0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0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0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0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0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1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1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1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1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1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1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1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1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1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1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2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2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2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2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2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2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2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2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2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2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3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3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3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3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3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3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381000</xdr:colOff>
      <xdr:row>18</xdr:row>
      <xdr:rowOff>0</xdr:rowOff>
    </xdr:from>
    <xdr:to>
      <xdr:col>14</xdr:col>
      <xdr:colOff>38100</xdr:colOff>
      <xdr:row>18</xdr:row>
      <xdr:rowOff>161925</xdr:rowOff>
    </xdr:to>
    <xdr:sp macro="" textlink="">
      <xdr:nvSpPr>
        <xdr:cNvPr id="294536" name="AutoShape 4"/>
        <xdr:cNvSpPr>
          <a:spLocks noChangeAspect="1" noChangeArrowheads="1"/>
        </xdr:cNvSpPr>
      </xdr:nvSpPr>
      <xdr:spPr bwMode="auto">
        <a:xfrm>
          <a:off x="11849100" y="12230100"/>
          <a:ext cx="18859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3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3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3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4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4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4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4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4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4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4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4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4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4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5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5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5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5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5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5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5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5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5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5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6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6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6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6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6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6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6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6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6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6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7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7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7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7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7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7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7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7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7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7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8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8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8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8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8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8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8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8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8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8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9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9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9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9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9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9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59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59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9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59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60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0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0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60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60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0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0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0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0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60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61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61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61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61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61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61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1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1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61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1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2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62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62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2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2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2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2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62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62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62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63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63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63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63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3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3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63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3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3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3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4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4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4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4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4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64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64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64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64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4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5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65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5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5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65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5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5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5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5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5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6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6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6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6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6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66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66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6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6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66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7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7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67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7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7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7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7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7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7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7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8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8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8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68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68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8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8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68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8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8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69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9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9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9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9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9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9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9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69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69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0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70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70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0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0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70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0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0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70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0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1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1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1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1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1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1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1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1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1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71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72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2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2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72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2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2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72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2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2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72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73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3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3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3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3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3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3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73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73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73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74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74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4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4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74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4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4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74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74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4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5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5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5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75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75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75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75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75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75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75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6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6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76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6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6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6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6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6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6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6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7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77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77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77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77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7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7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77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7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7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78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8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8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8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8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8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8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8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8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8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9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79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79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9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79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79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9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9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79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79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0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0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0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0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0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0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0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0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0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80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81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1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1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81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1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1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81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1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1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81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82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2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2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2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2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2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2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82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82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82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83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83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3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3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83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3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3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83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83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3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4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4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4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84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84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84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84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84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84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84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5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5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85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5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5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5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5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5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5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5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6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86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86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86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86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6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6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86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6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6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87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7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7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7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7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7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7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7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7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7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8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88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88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8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8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88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8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8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488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8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9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89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89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9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9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9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89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9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489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89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0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0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0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0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0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0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0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0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0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0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1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1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1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1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1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1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1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1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1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1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2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2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2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2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2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2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2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2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2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2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3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3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3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3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3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3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3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3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3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3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4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4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4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4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4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4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4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4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4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4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5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5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5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5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5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5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5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5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5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5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6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6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6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6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6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6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6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6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6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6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7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7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7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7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7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7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7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7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7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7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8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8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8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8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8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8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8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8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8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8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9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9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9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9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9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9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499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9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499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499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0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0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0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0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0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0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0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0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0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0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1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1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1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1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1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1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1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1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1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1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2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2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2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2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2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2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2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2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2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2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3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3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3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3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3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3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3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3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3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3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4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4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4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4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4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4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4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4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4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4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5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5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5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5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5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5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5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5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5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5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6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6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6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6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6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6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6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6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6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6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7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7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7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7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7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7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7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7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7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7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8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8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8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8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8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8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8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8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8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8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9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9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9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9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09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9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9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9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09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09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0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0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0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0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0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0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0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0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0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0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1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1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1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1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1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1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1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1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1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1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2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2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2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2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2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2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2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2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2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2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3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3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3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3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3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3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3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3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3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3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4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4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4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4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4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4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4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4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4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4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5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5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5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5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5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5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5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5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5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5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6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6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6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6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6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6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6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6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6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6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7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7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7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7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7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7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7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7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7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7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8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8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8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8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8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8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8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8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8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8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9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9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9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9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19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9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9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9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19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19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0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0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0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0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0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20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20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0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0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20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1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1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21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1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1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1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1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1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1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1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2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2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2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22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22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2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2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22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2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2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23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3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3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3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3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3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3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3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3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3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4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24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24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4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4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24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4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4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24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4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5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525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525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5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5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5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5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5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5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525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526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526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526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526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6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6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180975</xdr:rowOff>
    </xdr:to>
    <xdr:sp macro="" textlink="">
      <xdr:nvSpPr>
        <xdr:cNvPr id="29526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6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6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6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7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7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7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7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7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527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527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27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27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7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8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8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8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8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8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8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8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8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8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8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9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29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9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9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29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9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9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9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29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29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0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0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0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0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0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0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0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0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0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0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1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1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1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1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1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31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31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1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1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1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2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2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2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2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2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2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2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2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2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2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3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3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3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3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3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3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3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33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33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3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4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4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4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4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4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4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4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4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4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534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5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5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535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5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5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535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5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5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171450</xdr:rowOff>
    </xdr:to>
    <xdr:sp macro="" textlink="">
      <xdr:nvSpPr>
        <xdr:cNvPr id="29535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5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6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6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6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6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6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6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6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6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6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36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37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7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7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37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374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75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7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7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7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7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8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38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38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83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8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8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86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387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388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89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90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391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392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9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94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95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123825</xdr:rowOff>
    </xdr:to>
    <xdr:sp macro="" textlink="">
      <xdr:nvSpPr>
        <xdr:cNvPr id="295396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97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98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399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400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401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18</xdr:row>
      <xdr:rowOff>0</xdr:rowOff>
    </xdr:from>
    <xdr:to>
      <xdr:col>9</xdr:col>
      <xdr:colOff>447675</xdr:colOff>
      <xdr:row>18</xdr:row>
      <xdr:rowOff>161925</xdr:rowOff>
    </xdr:to>
    <xdr:sp macro="" textlink="">
      <xdr:nvSpPr>
        <xdr:cNvPr id="295402" name="AutoShape 4"/>
        <xdr:cNvSpPr>
          <a:spLocks noChangeAspect="1" noChangeArrowheads="1"/>
        </xdr:cNvSpPr>
      </xdr:nvSpPr>
      <xdr:spPr bwMode="auto">
        <a:xfrm>
          <a:off x="7829550" y="122301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18</xdr:row>
      <xdr:rowOff>0</xdr:rowOff>
    </xdr:from>
    <xdr:to>
      <xdr:col>9</xdr:col>
      <xdr:colOff>323850</xdr:colOff>
      <xdr:row>18</xdr:row>
      <xdr:rowOff>114300</xdr:rowOff>
    </xdr:to>
    <xdr:sp macro="" textlink="">
      <xdr:nvSpPr>
        <xdr:cNvPr id="295403" name="AutoShape 4"/>
        <xdr:cNvSpPr>
          <a:spLocks noChangeAspect="1" noChangeArrowheads="1"/>
        </xdr:cNvSpPr>
      </xdr:nvSpPr>
      <xdr:spPr bwMode="auto">
        <a:xfrm>
          <a:off x="7715250" y="122301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404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0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0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0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0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0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1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1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1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1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1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1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1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1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418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1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2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2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2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2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2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2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2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2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2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2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3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3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3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3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3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3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3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3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3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3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4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4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4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4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4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4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4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4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4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4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5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5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5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5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5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5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456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457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458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5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6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461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6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6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464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465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6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6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6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6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470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7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7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473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7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7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476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477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7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7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8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8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482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8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8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485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8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8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488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489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9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9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9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9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494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9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9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497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9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49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500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501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0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0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0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0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506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0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0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509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1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1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512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513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1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1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1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1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518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1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2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521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2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2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142875</xdr:rowOff>
    </xdr:to>
    <xdr:sp macro="" textlink="">
      <xdr:nvSpPr>
        <xdr:cNvPr id="295524" name="AutoShape 4"/>
        <xdr:cNvSpPr>
          <a:spLocks noChangeAspect="1" noChangeArrowheads="1"/>
        </xdr:cNvSpPr>
      </xdr:nvSpPr>
      <xdr:spPr bwMode="auto">
        <a:xfrm>
          <a:off x="7715250" y="98298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142875</xdr:rowOff>
    </xdr:to>
    <xdr:sp macro="" textlink="">
      <xdr:nvSpPr>
        <xdr:cNvPr id="295525" name="AutoShape 4"/>
        <xdr:cNvSpPr>
          <a:spLocks noChangeAspect="1" noChangeArrowheads="1"/>
        </xdr:cNvSpPr>
      </xdr:nvSpPr>
      <xdr:spPr bwMode="auto">
        <a:xfrm>
          <a:off x="7715250" y="98298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2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2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2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2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152400</xdr:rowOff>
    </xdr:to>
    <xdr:sp macro="" textlink="">
      <xdr:nvSpPr>
        <xdr:cNvPr id="295530" name="AutoShape 4"/>
        <xdr:cNvSpPr>
          <a:spLocks noChangeAspect="1" noChangeArrowheads="1"/>
        </xdr:cNvSpPr>
      </xdr:nvSpPr>
      <xdr:spPr bwMode="auto">
        <a:xfrm>
          <a:off x="7715250" y="98298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3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3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152400</xdr:rowOff>
    </xdr:to>
    <xdr:sp macro="" textlink="">
      <xdr:nvSpPr>
        <xdr:cNvPr id="295533" name="AutoShape 4"/>
        <xdr:cNvSpPr>
          <a:spLocks noChangeAspect="1" noChangeArrowheads="1"/>
        </xdr:cNvSpPr>
      </xdr:nvSpPr>
      <xdr:spPr bwMode="auto">
        <a:xfrm>
          <a:off x="7715250" y="98298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3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3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57150</xdr:rowOff>
    </xdr:to>
    <xdr:sp macro="" textlink="">
      <xdr:nvSpPr>
        <xdr:cNvPr id="295536" name="AutoShape 4"/>
        <xdr:cNvSpPr>
          <a:spLocks noChangeAspect="1" noChangeArrowheads="1"/>
        </xdr:cNvSpPr>
      </xdr:nvSpPr>
      <xdr:spPr bwMode="auto">
        <a:xfrm>
          <a:off x="7715250" y="9829800"/>
          <a:ext cx="182880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57150</xdr:rowOff>
    </xdr:to>
    <xdr:sp macro="" textlink="">
      <xdr:nvSpPr>
        <xdr:cNvPr id="295537" name="AutoShape 4"/>
        <xdr:cNvSpPr>
          <a:spLocks noChangeAspect="1" noChangeArrowheads="1"/>
        </xdr:cNvSpPr>
      </xdr:nvSpPr>
      <xdr:spPr bwMode="auto">
        <a:xfrm>
          <a:off x="7715250" y="9829800"/>
          <a:ext cx="182880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3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3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4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4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66675</xdr:rowOff>
    </xdr:to>
    <xdr:sp macro="" textlink="">
      <xdr:nvSpPr>
        <xdr:cNvPr id="295542" name="AutoShape 4"/>
        <xdr:cNvSpPr>
          <a:spLocks noChangeAspect="1" noChangeArrowheads="1"/>
        </xdr:cNvSpPr>
      </xdr:nvSpPr>
      <xdr:spPr bwMode="auto">
        <a:xfrm>
          <a:off x="7715250" y="9829800"/>
          <a:ext cx="18288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66675</xdr:rowOff>
    </xdr:to>
    <xdr:sp macro="" textlink="">
      <xdr:nvSpPr>
        <xdr:cNvPr id="295543" name="AutoShape 4"/>
        <xdr:cNvSpPr>
          <a:spLocks noChangeAspect="1" noChangeArrowheads="1"/>
        </xdr:cNvSpPr>
      </xdr:nvSpPr>
      <xdr:spPr bwMode="auto">
        <a:xfrm>
          <a:off x="7715250" y="9829800"/>
          <a:ext cx="18288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554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554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554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554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554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15</xdr:row>
      <xdr:rowOff>85725</xdr:rowOff>
    </xdr:to>
    <xdr:sp macro="" textlink="">
      <xdr:nvSpPr>
        <xdr:cNvPr id="295549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555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555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15</xdr:row>
      <xdr:rowOff>85725</xdr:rowOff>
    </xdr:to>
    <xdr:sp macro="" textlink="">
      <xdr:nvSpPr>
        <xdr:cNvPr id="295552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555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555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555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555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555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555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559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6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6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6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6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6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6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6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6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6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6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7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7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7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573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7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7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7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7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7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7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8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8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8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8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8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8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8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8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8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8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9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9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9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9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9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9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9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9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9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59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0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0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0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0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0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0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0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0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0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0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1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611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612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613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1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1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616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1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1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619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620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2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2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2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2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625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2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2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628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2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3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631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632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3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3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3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3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637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3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3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640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4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4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643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644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4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4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4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4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649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5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5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652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5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5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655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656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5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5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5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6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661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6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6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664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6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6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667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5668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6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7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7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7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673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7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7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5676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7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7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142875</xdr:rowOff>
    </xdr:to>
    <xdr:sp macro="" textlink="">
      <xdr:nvSpPr>
        <xdr:cNvPr id="295679" name="AutoShape 4"/>
        <xdr:cNvSpPr>
          <a:spLocks noChangeAspect="1" noChangeArrowheads="1"/>
        </xdr:cNvSpPr>
      </xdr:nvSpPr>
      <xdr:spPr bwMode="auto">
        <a:xfrm>
          <a:off x="7715250" y="98298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142875</xdr:rowOff>
    </xdr:to>
    <xdr:sp macro="" textlink="">
      <xdr:nvSpPr>
        <xdr:cNvPr id="295680" name="AutoShape 4"/>
        <xdr:cNvSpPr>
          <a:spLocks noChangeAspect="1" noChangeArrowheads="1"/>
        </xdr:cNvSpPr>
      </xdr:nvSpPr>
      <xdr:spPr bwMode="auto">
        <a:xfrm>
          <a:off x="7715250" y="98298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8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8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8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8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152400</xdr:rowOff>
    </xdr:to>
    <xdr:sp macro="" textlink="">
      <xdr:nvSpPr>
        <xdr:cNvPr id="295685" name="AutoShape 4"/>
        <xdr:cNvSpPr>
          <a:spLocks noChangeAspect="1" noChangeArrowheads="1"/>
        </xdr:cNvSpPr>
      </xdr:nvSpPr>
      <xdr:spPr bwMode="auto">
        <a:xfrm>
          <a:off x="7715250" y="98298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8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8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152400</xdr:rowOff>
    </xdr:to>
    <xdr:sp macro="" textlink="">
      <xdr:nvSpPr>
        <xdr:cNvPr id="295688" name="AutoShape 4"/>
        <xdr:cNvSpPr>
          <a:spLocks noChangeAspect="1" noChangeArrowheads="1"/>
        </xdr:cNvSpPr>
      </xdr:nvSpPr>
      <xdr:spPr bwMode="auto">
        <a:xfrm>
          <a:off x="7715250" y="98298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8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9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9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9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9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569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569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569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569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569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569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400050</xdr:rowOff>
    </xdr:from>
    <xdr:to>
      <xdr:col>9</xdr:col>
      <xdr:colOff>323850</xdr:colOff>
      <xdr:row>16</xdr:row>
      <xdr:rowOff>85725</xdr:rowOff>
    </xdr:to>
    <xdr:sp macro="" textlink="">
      <xdr:nvSpPr>
        <xdr:cNvPr id="295700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570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570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400050</xdr:rowOff>
    </xdr:from>
    <xdr:to>
      <xdr:col>9</xdr:col>
      <xdr:colOff>323850</xdr:colOff>
      <xdr:row>16</xdr:row>
      <xdr:rowOff>85725</xdr:rowOff>
    </xdr:to>
    <xdr:sp macro="" textlink="">
      <xdr:nvSpPr>
        <xdr:cNvPr id="295703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570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570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570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570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570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570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5710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1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1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1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1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1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1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1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1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1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2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2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2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2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5724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2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2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2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2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2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3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3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3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3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3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3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3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3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3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3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4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4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4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4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4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4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4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4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4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4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5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5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5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5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5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5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5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5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5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5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6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6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5762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5763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5764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6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6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5767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6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6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5770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5771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7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7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7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7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5776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7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7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5779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8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8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5782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5783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8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8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8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8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5788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8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9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5791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9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9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5794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5795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9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9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9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79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5800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0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0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5803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0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0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5806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5807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0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0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1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1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5812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1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1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5815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1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1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5818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5819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2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2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2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2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5824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2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2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5827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2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2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142875</xdr:rowOff>
    </xdr:to>
    <xdr:sp macro="" textlink="">
      <xdr:nvSpPr>
        <xdr:cNvPr id="295830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142875</xdr:rowOff>
    </xdr:to>
    <xdr:sp macro="" textlink="">
      <xdr:nvSpPr>
        <xdr:cNvPr id="295831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3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3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3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3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152400</xdr:rowOff>
    </xdr:to>
    <xdr:sp macro="" textlink="">
      <xdr:nvSpPr>
        <xdr:cNvPr id="295836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3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3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152400</xdr:rowOff>
    </xdr:to>
    <xdr:sp macro="" textlink="">
      <xdr:nvSpPr>
        <xdr:cNvPr id="295839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4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4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4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4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4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584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584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584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584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584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585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400050</xdr:rowOff>
    </xdr:from>
    <xdr:to>
      <xdr:col>9</xdr:col>
      <xdr:colOff>323850</xdr:colOff>
      <xdr:row>17</xdr:row>
      <xdr:rowOff>85725</xdr:rowOff>
    </xdr:to>
    <xdr:sp macro="" textlink="">
      <xdr:nvSpPr>
        <xdr:cNvPr id="295851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585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585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400050</xdr:rowOff>
    </xdr:from>
    <xdr:to>
      <xdr:col>9</xdr:col>
      <xdr:colOff>323850</xdr:colOff>
      <xdr:row>17</xdr:row>
      <xdr:rowOff>85725</xdr:rowOff>
    </xdr:to>
    <xdr:sp macro="" textlink="">
      <xdr:nvSpPr>
        <xdr:cNvPr id="295854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585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585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585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585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585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586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5861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6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6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6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6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6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6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6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6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7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7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7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7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7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5875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7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7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7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7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8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8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8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8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8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8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8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8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8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8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9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9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9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9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9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9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9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9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9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89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0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0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0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0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0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0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0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0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0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0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1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1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1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5913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5914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5915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1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1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5918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1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2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5921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5922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2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2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2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2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5927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2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2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5930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3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3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5933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5934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3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3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3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3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5939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4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4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5942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4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4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5945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5946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4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4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4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5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5951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5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5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5954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5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5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5957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5958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5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6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6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6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5963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6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6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5966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6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6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5969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5970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7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7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7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7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5975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7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7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5978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7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8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142875</xdr:rowOff>
    </xdr:to>
    <xdr:sp macro="" textlink="">
      <xdr:nvSpPr>
        <xdr:cNvPr id="295981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142875</xdr:rowOff>
    </xdr:to>
    <xdr:sp macro="" textlink="">
      <xdr:nvSpPr>
        <xdr:cNvPr id="295982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8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8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8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8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152400</xdr:rowOff>
    </xdr:to>
    <xdr:sp macro="" textlink="">
      <xdr:nvSpPr>
        <xdr:cNvPr id="295987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8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8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152400</xdr:rowOff>
    </xdr:to>
    <xdr:sp macro="" textlink="">
      <xdr:nvSpPr>
        <xdr:cNvPr id="295990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9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9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9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9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9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599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599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599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599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00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00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400050</xdr:rowOff>
    </xdr:from>
    <xdr:to>
      <xdr:col>9</xdr:col>
      <xdr:colOff>323850</xdr:colOff>
      <xdr:row>18</xdr:row>
      <xdr:rowOff>85725</xdr:rowOff>
    </xdr:to>
    <xdr:sp macro="" textlink="">
      <xdr:nvSpPr>
        <xdr:cNvPr id="296002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00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00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400050</xdr:rowOff>
    </xdr:from>
    <xdr:to>
      <xdr:col>9</xdr:col>
      <xdr:colOff>323850</xdr:colOff>
      <xdr:row>18</xdr:row>
      <xdr:rowOff>85725</xdr:rowOff>
    </xdr:to>
    <xdr:sp macro="" textlink="">
      <xdr:nvSpPr>
        <xdr:cNvPr id="296005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00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00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00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00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01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01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012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1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1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1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1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1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1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1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2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2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2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2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2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2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026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2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2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2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3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3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3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3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3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3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3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3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3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3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4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4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4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4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4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4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4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4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4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4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5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5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5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5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5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5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5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5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5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5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6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6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6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6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064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065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066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6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6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069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7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7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072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073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7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7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7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7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078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7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8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081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8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8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084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085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8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8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8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8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090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9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9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093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9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9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096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097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9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09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0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0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102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0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0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105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0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0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108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109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1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1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1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1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114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1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1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117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1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1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120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121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2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2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2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2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126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2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2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129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3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3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142875</xdr:rowOff>
    </xdr:to>
    <xdr:sp macro="" textlink="">
      <xdr:nvSpPr>
        <xdr:cNvPr id="296132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142875</xdr:rowOff>
    </xdr:to>
    <xdr:sp macro="" textlink="">
      <xdr:nvSpPr>
        <xdr:cNvPr id="296133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3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3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3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3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152400</xdr:rowOff>
    </xdr:to>
    <xdr:sp macro="" textlink="">
      <xdr:nvSpPr>
        <xdr:cNvPr id="296138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3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4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152400</xdr:rowOff>
    </xdr:to>
    <xdr:sp macro="" textlink="">
      <xdr:nvSpPr>
        <xdr:cNvPr id="296141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4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4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4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4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4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14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614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614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615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615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615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400050</xdr:rowOff>
    </xdr:from>
    <xdr:to>
      <xdr:col>9</xdr:col>
      <xdr:colOff>323850</xdr:colOff>
      <xdr:row>19</xdr:row>
      <xdr:rowOff>95250</xdr:rowOff>
    </xdr:to>
    <xdr:sp macro="" textlink="">
      <xdr:nvSpPr>
        <xdr:cNvPr id="296153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615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615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400050</xdr:rowOff>
    </xdr:from>
    <xdr:to>
      <xdr:col>9</xdr:col>
      <xdr:colOff>323850</xdr:colOff>
      <xdr:row>19</xdr:row>
      <xdr:rowOff>95250</xdr:rowOff>
    </xdr:to>
    <xdr:sp macro="" textlink="">
      <xdr:nvSpPr>
        <xdr:cNvPr id="296156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615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615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615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616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616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616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6163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6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6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6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6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6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6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7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7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7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7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7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7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7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6177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7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7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8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8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8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8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8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8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8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8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8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8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9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9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9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9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9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9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9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9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9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19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0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0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0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0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0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0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0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0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0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0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1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1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1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1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1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6215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6216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6217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1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1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6220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2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2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6223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6224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2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2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2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2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6229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3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3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6232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3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3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6235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6236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3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3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3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4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6241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4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4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6244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4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4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6247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6248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4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5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5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5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6253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5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5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6256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5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5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6259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6260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6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6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6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6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6265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6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6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6268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6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7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6271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6272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7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7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7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7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6277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7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7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6280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8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8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142875</xdr:rowOff>
    </xdr:to>
    <xdr:sp macro="" textlink="">
      <xdr:nvSpPr>
        <xdr:cNvPr id="296283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142875</xdr:rowOff>
    </xdr:to>
    <xdr:sp macro="" textlink="">
      <xdr:nvSpPr>
        <xdr:cNvPr id="296284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8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8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8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8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152400</xdr:rowOff>
    </xdr:to>
    <xdr:sp macro="" textlink="">
      <xdr:nvSpPr>
        <xdr:cNvPr id="296289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9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9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152400</xdr:rowOff>
    </xdr:to>
    <xdr:sp macro="" textlink="">
      <xdr:nvSpPr>
        <xdr:cNvPr id="296292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9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9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9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9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9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629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629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630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630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630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630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400050</xdr:rowOff>
    </xdr:from>
    <xdr:to>
      <xdr:col>9</xdr:col>
      <xdr:colOff>323850</xdr:colOff>
      <xdr:row>20</xdr:row>
      <xdr:rowOff>171450</xdr:rowOff>
    </xdr:to>
    <xdr:sp macro="" textlink="">
      <xdr:nvSpPr>
        <xdr:cNvPr id="296304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630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630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400050</xdr:rowOff>
    </xdr:from>
    <xdr:to>
      <xdr:col>9</xdr:col>
      <xdr:colOff>323850</xdr:colOff>
      <xdr:row>20</xdr:row>
      <xdr:rowOff>171450</xdr:rowOff>
    </xdr:to>
    <xdr:sp macro="" textlink="">
      <xdr:nvSpPr>
        <xdr:cNvPr id="296307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630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630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631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631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631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631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6314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1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1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1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1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1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2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2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2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2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2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2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2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2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6328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2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3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3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3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3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3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3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3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3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3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3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4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4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4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4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4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4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4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4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4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4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5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5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5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5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5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5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5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5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5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5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6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6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6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6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6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6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6366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6367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6368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6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7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6371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7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7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6374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6375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7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7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7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7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6380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8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8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6383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8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8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6386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6387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8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8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9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9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6392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9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9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6395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9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39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6398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6399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0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0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0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0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6404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0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0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6407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0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0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6410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6411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1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1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1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1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6416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1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1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6419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2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2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6422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6423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2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2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2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2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6428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2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3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6431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3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3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142875</xdr:rowOff>
    </xdr:to>
    <xdr:sp macro="" textlink="">
      <xdr:nvSpPr>
        <xdr:cNvPr id="296434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142875</xdr:rowOff>
    </xdr:to>
    <xdr:sp macro="" textlink="">
      <xdr:nvSpPr>
        <xdr:cNvPr id="296435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3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3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3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3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152400</xdr:rowOff>
    </xdr:to>
    <xdr:sp macro="" textlink="">
      <xdr:nvSpPr>
        <xdr:cNvPr id="296440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4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4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152400</xdr:rowOff>
    </xdr:to>
    <xdr:sp macro="" textlink="">
      <xdr:nvSpPr>
        <xdr:cNvPr id="296443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4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4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4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4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4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644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645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645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645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645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645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15</xdr:row>
      <xdr:rowOff>85725</xdr:rowOff>
    </xdr:to>
    <xdr:sp macro="" textlink="">
      <xdr:nvSpPr>
        <xdr:cNvPr id="296455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645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645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15</xdr:row>
      <xdr:rowOff>85725</xdr:rowOff>
    </xdr:to>
    <xdr:sp macro="" textlink="">
      <xdr:nvSpPr>
        <xdr:cNvPr id="296458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645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646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646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646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646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14</xdr:row>
      <xdr:rowOff>352425</xdr:rowOff>
    </xdr:to>
    <xdr:sp macro="" textlink="">
      <xdr:nvSpPr>
        <xdr:cNvPr id="29646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6465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6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6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6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6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7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7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7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7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7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7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7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7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7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6479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8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8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8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8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8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8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8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8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8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8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9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9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9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9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9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9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9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9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9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49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0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0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0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0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0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0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0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0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0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0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1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1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1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1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1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1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1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6517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6518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6519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2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2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6522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2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2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6525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6526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2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2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2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3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6531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3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3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6534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3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3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6537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6538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3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4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4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4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6543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4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4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6546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4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4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6549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6550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5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5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5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5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6555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5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5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6558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5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6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6561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6562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6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6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6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6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6567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6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6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6570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7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7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6573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114300</xdr:rowOff>
    </xdr:to>
    <xdr:sp macro="" textlink="">
      <xdr:nvSpPr>
        <xdr:cNvPr id="296574" name="AutoShape 4"/>
        <xdr:cNvSpPr>
          <a:spLocks noChangeAspect="1" noChangeArrowheads="1"/>
        </xdr:cNvSpPr>
      </xdr:nvSpPr>
      <xdr:spPr bwMode="auto">
        <a:xfrm>
          <a:off x="7715250" y="98298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7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7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7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7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6579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8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81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123825</xdr:rowOff>
    </xdr:to>
    <xdr:sp macro="" textlink="">
      <xdr:nvSpPr>
        <xdr:cNvPr id="296582" name="AutoShape 4"/>
        <xdr:cNvSpPr>
          <a:spLocks noChangeAspect="1" noChangeArrowheads="1"/>
        </xdr:cNvSpPr>
      </xdr:nvSpPr>
      <xdr:spPr bwMode="auto">
        <a:xfrm>
          <a:off x="7715250" y="98298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8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84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142875</xdr:rowOff>
    </xdr:to>
    <xdr:sp macro="" textlink="">
      <xdr:nvSpPr>
        <xdr:cNvPr id="296585" name="AutoShape 4"/>
        <xdr:cNvSpPr>
          <a:spLocks noChangeAspect="1" noChangeArrowheads="1"/>
        </xdr:cNvSpPr>
      </xdr:nvSpPr>
      <xdr:spPr bwMode="auto">
        <a:xfrm>
          <a:off x="7715250" y="98298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142875</xdr:rowOff>
    </xdr:to>
    <xdr:sp macro="" textlink="">
      <xdr:nvSpPr>
        <xdr:cNvPr id="296586" name="AutoShape 4"/>
        <xdr:cNvSpPr>
          <a:spLocks noChangeAspect="1" noChangeArrowheads="1"/>
        </xdr:cNvSpPr>
      </xdr:nvSpPr>
      <xdr:spPr bwMode="auto">
        <a:xfrm>
          <a:off x="7715250" y="98298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8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88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89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90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152400</xdr:rowOff>
    </xdr:to>
    <xdr:sp macro="" textlink="">
      <xdr:nvSpPr>
        <xdr:cNvPr id="296591" name="AutoShape 4"/>
        <xdr:cNvSpPr>
          <a:spLocks noChangeAspect="1" noChangeArrowheads="1"/>
        </xdr:cNvSpPr>
      </xdr:nvSpPr>
      <xdr:spPr bwMode="auto">
        <a:xfrm>
          <a:off x="7715250" y="98298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92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93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0</xdr:rowOff>
    </xdr:from>
    <xdr:to>
      <xdr:col>9</xdr:col>
      <xdr:colOff>323850</xdr:colOff>
      <xdr:row>12</xdr:row>
      <xdr:rowOff>152400</xdr:rowOff>
    </xdr:to>
    <xdr:sp macro="" textlink="">
      <xdr:nvSpPr>
        <xdr:cNvPr id="296594" name="AutoShape 4"/>
        <xdr:cNvSpPr>
          <a:spLocks noChangeAspect="1" noChangeArrowheads="1"/>
        </xdr:cNvSpPr>
      </xdr:nvSpPr>
      <xdr:spPr bwMode="auto">
        <a:xfrm>
          <a:off x="7715250" y="98298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95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96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0</xdr:rowOff>
    </xdr:from>
    <xdr:to>
      <xdr:col>9</xdr:col>
      <xdr:colOff>447675</xdr:colOff>
      <xdr:row>12</xdr:row>
      <xdr:rowOff>161925</xdr:rowOff>
    </xdr:to>
    <xdr:sp macro="" textlink="">
      <xdr:nvSpPr>
        <xdr:cNvPr id="296597" name="AutoShape 4"/>
        <xdr:cNvSpPr>
          <a:spLocks noChangeAspect="1" noChangeArrowheads="1"/>
        </xdr:cNvSpPr>
      </xdr:nvSpPr>
      <xdr:spPr bwMode="auto">
        <a:xfrm>
          <a:off x="7829550" y="9829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228600</xdr:colOff>
      <xdr:row>15</xdr:row>
      <xdr:rowOff>323850</xdr:rowOff>
    </xdr:from>
    <xdr:to>
      <xdr:col>9</xdr:col>
      <xdr:colOff>542925</xdr:colOff>
      <xdr:row>16</xdr:row>
      <xdr:rowOff>85725</xdr:rowOff>
    </xdr:to>
    <xdr:sp macro="" textlink="">
      <xdr:nvSpPr>
        <xdr:cNvPr id="296598" name="AutoShape 4"/>
        <xdr:cNvSpPr>
          <a:spLocks noChangeAspect="1" noChangeArrowheads="1"/>
        </xdr:cNvSpPr>
      </xdr:nvSpPr>
      <xdr:spPr bwMode="auto">
        <a:xfrm>
          <a:off x="7924800" y="113538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171450</xdr:colOff>
      <xdr:row>16</xdr:row>
      <xdr:rowOff>371475</xdr:rowOff>
    </xdr:from>
    <xdr:to>
      <xdr:col>9</xdr:col>
      <xdr:colOff>485775</xdr:colOff>
      <xdr:row>17</xdr:row>
      <xdr:rowOff>133350</xdr:rowOff>
    </xdr:to>
    <xdr:sp macro="" textlink="">
      <xdr:nvSpPr>
        <xdr:cNvPr id="296599" name="AutoShape 4"/>
        <xdr:cNvSpPr>
          <a:spLocks noChangeAspect="1" noChangeArrowheads="1"/>
        </xdr:cNvSpPr>
      </xdr:nvSpPr>
      <xdr:spPr bwMode="auto">
        <a:xfrm>
          <a:off x="7867650" y="118014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660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660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660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660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660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400050</xdr:rowOff>
    </xdr:from>
    <xdr:to>
      <xdr:col>9</xdr:col>
      <xdr:colOff>323850</xdr:colOff>
      <xdr:row>16</xdr:row>
      <xdr:rowOff>85725</xdr:rowOff>
    </xdr:to>
    <xdr:sp macro="" textlink="">
      <xdr:nvSpPr>
        <xdr:cNvPr id="296605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660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660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12</xdr:row>
      <xdr:rowOff>400050</xdr:rowOff>
    </xdr:from>
    <xdr:to>
      <xdr:col>9</xdr:col>
      <xdr:colOff>323850</xdr:colOff>
      <xdr:row>16</xdr:row>
      <xdr:rowOff>85725</xdr:rowOff>
    </xdr:to>
    <xdr:sp macro="" textlink="">
      <xdr:nvSpPr>
        <xdr:cNvPr id="296608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660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661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661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661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661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12</xdr:row>
      <xdr:rowOff>571500</xdr:rowOff>
    </xdr:from>
    <xdr:to>
      <xdr:col>9</xdr:col>
      <xdr:colOff>447675</xdr:colOff>
      <xdr:row>15</xdr:row>
      <xdr:rowOff>352425</xdr:rowOff>
    </xdr:to>
    <xdr:sp macro="" textlink="">
      <xdr:nvSpPr>
        <xdr:cNvPr id="29661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6615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1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1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1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1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2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2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2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2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2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2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2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2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2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6629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3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3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3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3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3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3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3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3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3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3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4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4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4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4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4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4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4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4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4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4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5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5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5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5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5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5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5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5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5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5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6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6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6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6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6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6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6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6667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6668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6669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7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7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6672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7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7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6675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6676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7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7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7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8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6681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8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8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6684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8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8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6687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6688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8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9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9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9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6693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9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9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6696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9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69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6699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6700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0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0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0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0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6705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0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0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6708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0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1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6711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6712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1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1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1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1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6717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1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1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6720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2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2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6723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114300</xdr:rowOff>
    </xdr:to>
    <xdr:sp macro="" textlink="">
      <xdr:nvSpPr>
        <xdr:cNvPr id="296724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2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2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2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2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6729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3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31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123825</xdr:rowOff>
    </xdr:to>
    <xdr:sp macro="" textlink="">
      <xdr:nvSpPr>
        <xdr:cNvPr id="296732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3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34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142875</xdr:rowOff>
    </xdr:to>
    <xdr:sp macro="" textlink="">
      <xdr:nvSpPr>
        <xdr:cNvPr id="296735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142875</xdr:rowOff>
    </xdr:to>
    <xdr:sp macro="" textlink="">
      <xdr:nvSpPr>
        <xdr:cNvPr id="296736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3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3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39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40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0</xdr:rowOff>
    </xdr:from>
    <xdr:to>
      <xdr:col>9</xdr:col>
      <xdr:colOff>323850</xdr:colOff>
      <xdr:row>13</xdr:row>
      <xdr:rowOff>152400</xdr:rowOff>
    </xdr:to>
    <xdr:sp macro="" textlink="">
      <xdr:nvSpPr>
        <xdr:cNvPr id="296741" name="AutoShape 4"/>
        <xdr:cNvSpPr>
          <a:spLocks noChangeAspect="1" noChangeArrowheads="1"/>
        </xdr:cNvSpPr>
      </xdr:nvSpPr>
      <xdr:spPr bwMode="auto">
        <a:xfrm>
          <a:off x="7715250" y="102298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42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43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47625</xdr:colOff>
      <xdr:row>13</xdr:row>
      <xdr:rowOff>95250</xdr:rowOff>
    </xdr:from>
    <xdr:to>
      <xdr:col>9</xdr:col>
      <xdr:colOff>352425</xdr:colOff>
      <xdr:row>13</xdr:row>
      <xdr:rowOff>247650</xdr:rowOff>
    </xdr:to>
    <xdr:sp macro="" textlink="">
      <xdr:nvSpPr>
        <xdr:cNvPr id="296744" name="AutoShape 4"/>
        <xdr:cNvSpPr>
          <a:spLocks noChangeAspect="1" noChangeArrowheads="1"/>
        </xdr:cNvSpPr>
      </xdr:nvSpPr>
      <xdr:spPr bwMode="auto">
        <a:xfrm>
          <a:off x="7743825" y="103251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45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46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47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0</xdr:rowOff>
    </xdr:from>
    <xdr:to>
      <xdr:col>9</xdr:col>
      <xdr:colOff>447675</xdr:colOff>
      <xdr:row>13</xdr:row>
      <xdr:rowOff>161925</xdr:rowOff>
    </xdr:to>
    <xdr:sp macro="" textlink="">
      <xdr:nvSpPr>
        <xdr:cNvPr id="296748" name="AutoShape 4"/>
        <xdr:cNvSpPr>
          <a:spLocks noChangeAspect="1" noChangeArrowheads="1"/>
        </xdr:cNvSpPr>
      </xdr:nvSpPr>
      <xdr:spPr bwMode="auto">
        <a:xfrm>
          <a:off x="7829550" y="102298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674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675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675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675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675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400050</xdr:rowOff>
    </xdr:from>
    <xdr:to>
      <xdr:col>9</xdr:col>
      <xdr:colOff>323850</xdr:colOff>
      <xdr:row>17</xdr:row>
      <xdr:rowOff>85725</xdr:rowOff>
    </xdr:to>
    <xdr:sp macro="" textlink="">
      <xdr:nvSpPr>
        <xdr:cNvPr id="296754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675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675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13</xdr:row>
      <xdr:rowOff>400050</xdr:rowOff>
    </xdr:from>
    <xdr:to>
      <xdr:col>9</xdr:col>
      <xdr:colOff>323850</xdr:colOff>
      <xdr:row>17</xdr:row>
      <xdr:rowOff>85725</xdr:rowOff>
    </xdr:to>
    <xdr:sp macro="" textlink="">
      <xdr:nvSpPr>
        <xdr:cNvPr id="296757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675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675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676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676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676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13</xdr:row>
      <xdr:rowOff>571500</xdr:rowOff>
    </xdr:from>
    <xdr:to>
      <xdr:col>9</xdr:col>
      <xdr:colOff>447675</xdr:colOff>
      <xdr:row>16</xdr:row>
      <xdr:rowOff>352425</xdr:rowOff>
    </xdr:to>
    <xdr:sp macro="" textlink="">
      <xdr:nvSpPr>
        <xdr:cNvPr id="29676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6764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6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6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6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6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6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7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7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7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7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7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7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7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7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6778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7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8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8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8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8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8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8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8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8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8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8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9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9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9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9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9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9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9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9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9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79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0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0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0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0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0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0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0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0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0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0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1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1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1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1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1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1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6816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6817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6818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1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2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6821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2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2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6824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6825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2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2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2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2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6830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3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3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6833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3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3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6836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6837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3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3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4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4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6842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4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4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6845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4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4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6848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6849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5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5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5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5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6854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5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5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6857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5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5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6860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6861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6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6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6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6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6866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6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6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6869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7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7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6872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114300</xdr:rowOff>
    </xdr:to>
    <xdr:sp macro="" textlink="">
      <xdr:nvSpPr>
        <xdr:cNvPr id="296873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7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7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7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7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6878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7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80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123825</xdr:rowOff>
    </xdr:to>
    <xdr:sp macro="" textlink="">
      <xdr:nvSpPr>
        <xdr:cNvPr id="296881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8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83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142875</xdr:rowOff>
    </xdr:to>
    <xdr:sp macro="" textlink="">
      <xdr:nvSpPr>
        <xdr:cNvPr id="296884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142875</xdr:rowOff>
    </xdr:to>
    <xdr:sp macro="" textlink="">
      <xdr:nvSpPr>
        <xdr:cNvPr id="296885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8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8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8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8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152400</xdr:rowOff>
    </xdr:to>
    <xdr:sp macro="" textlink="">
      <xdr:nvSpPr>
        <xdr:cNvPr id="296890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91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92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0</xdr:rowOff>
    </xdr:from>
    <xdr:to>
      <xdr:col>9</xdr:col>
      <xdr:colOff>323850</xdr:colOff>
      <xdr:row>14</xdr:row>
      <xdr:rowOff>152400</xdr:rowOff>
    </xdr:to>
    <xdr:sp macro="" textlink="">
      <xdr:nvSpPr>
        <xdr:cNvPr id="296893" name="AutoShape 4"/>
        <xdr:cNvSpPr>
          <a:spLocks noChangeAspect="1" noChangeArrowheads="1"/>
        </xdr:cNvSpPr>
      </xdr:nvSpPr>
      <xdr:spPr bwMode="auto">
        <a:xfrm>
          <a:off x="7715250" y="106299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94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95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96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97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98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0</xdr:rowOff>
    </xdr:from>
    <xdr:to>
      <xdr:col>9</xdr:col>
      <xdr:colOff>447675</xdr:colOff>
      <xdr:row>14</xdr:row>
      <xdr:rowOff>161925</xdr:rowOff>
    </xdr:to>
    <xdr:sp macro="" textlink="">
      <xdr:nvSpPr>
        <xdr:cNvPr id="296899" name="AutoShape 4"/>
        <xdr:cNvSpPr>
          <a:spLocks noChangeAspect="1" noChangeArrowheads="1"/>
        </xdr:cNvSpPr>
      </xdr:nvSpPr>
      <xdr:spPr bwMode="auto">
        <a:xfrm>
          <a:off x="78295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90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90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90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90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90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400050</xdr:rowOff>
    </xdr:from>
    <xdr:to>
      <xdr:col>9</xdr:col>
      <xdr:colOff>323850</xdr:colOff>
      <xdr:row>18</xdr:row>
      <xdr:rowOff>85725</xdr:rowOff>
    </xdr:to>
    <xdr:sp macro="" textlink="">
      <xdr:nvSpPr>
        <xdr:cNvPr id="296905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90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90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14</xdr:row>
      <xdr:rowOff>400050</xdr:rowOff>
    </xdr:from>
    <xdr:to>
      <xdr:col>9</xdr:col>
      <xdr:colOff>323850</xdr:colOff>
      <xdr:row>18</xdr:row>
      <xdr:rowOff>85725</xdr:rowOff>
    </xdr:to>
    <xdr:sp macro="" textlink="">
      <xdr:nvSpPr>
        <xdr:cNvPr id="296908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90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91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91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91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14</xdr:row>
      <xdr:rowOff>571500</xdr:rowOff>
    </xdr:from>
    <xdr:to>
      <xdr:col>9</xdr:col>
      <xdr:colOff>447675</xdr:colOff>
      <xdr:row>17</xdr:row>
      <xdr:rowOff>352425</xdr:rowOff>
    </xdr:to>
    <xdr:sp macro="" textlink="">
      <xdr:nvSpPr>
        <xdr:cNvPr id="29691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47625</xdr:rowOff>
    </xdr:to>
    <xdr:sp macro="" textlink="">
      <xdr:nvSpPr>
        <xdr:cNvPr id="29691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915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1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1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1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1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2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2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2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2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2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2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2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2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2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929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3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3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3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3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3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3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3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3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3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3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4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4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4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4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4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4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4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4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4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4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5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5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5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5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5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5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5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5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5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5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6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6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6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6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6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6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6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967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968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969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7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7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972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7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7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975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976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7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7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7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8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981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8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8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984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8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8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987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988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8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9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9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9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993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9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9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6996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9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699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6999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7000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0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0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0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0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7005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0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0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7008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0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1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7011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7012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1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1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1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1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7017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1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1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7020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2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2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7023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114300</xdr:rowOff>
    </xdr:to>
    <xdr:sp macro="" textlink="">
      <xdr:nvSpPr>
        <xdr:cNvPr id="297024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2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2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2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2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7029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3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31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123825</xdr:rowOff>
    </xdr:to>
    <xdr:sp macro="" textlink="">
      <xdr:nvSpPr>
        <xdr:cNvPr id="297032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3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34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142875</xdr:rowOff>
    </xdr:to>
    <xdr:sp macro="" textlink="">
      <xdr:nvSpPr>
        <xdr:cNvPr id="297035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142875</xdr:rowOff>
    </xdr:to>
    <xdr:sp macro="" textlink="">
      <xdr:nvSpPr>
        <xdr:cNvPr id="297036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3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3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3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4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152400</xdr:rowOff>
    </xdr:to>
    <xdr:sp macro="" textlink="">
      <xdr:nvSpPr>
        <xdr:cNvPr id="297041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42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43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0</xdr:rowOff>
    </xdr:from>
    <xdr:to>
      <xdr:col>9</xdr:col>
      <xdr:colOff>323850</xdr:colOff>
      <xdr:row>15</xdr:row>
      <xdr:rowOff>152400</xdr:rowOff>
    </xdr:to>
    <xdr:sp macro="" textlink="">
      <xdr:nvSpPr>
        <xdr:cNvPr id="297044" name="AutoShape 4"/>
        <xdr:cNvSpPr>
          <a:spLocks noChangeAspect="1" noChangeArrowheads="1"/>
        </xdr:cNvSpPr>
      </xdr:nvSpPr>
      <xdr:spPr bwMode="auto">
        <a:xfrm>
          <a:off x="7715250" y="110299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45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46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47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48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49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0</xdr:rowOff>
    </xdr:from>
    <xdr:to>
      <xdr:col>9</xdr:col>
      <xdr:colOff>447675</xdr:colOff>
      <xdr:row>15</xdr:row>
      <xdr:rowOff>161925</xdr:rowOff>
    </xdr:to>
    <xdr:sp macro="" textlink="">
      <xdr:nvSpPr>
        <xdr:cNvPr id="297050" name="AutoShape 4"/>
        <xdr:cNvSpPr>
          <a:spLocks noChangeAspect="1" noChangeArrowheads="1"/>
        </xdr:cNvSpPr>
      </xdr:nvSpPr>
      <xdr:spPr bwMode="auto">
        <a:xfrm>
          <a:off x="7829550" y="110299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705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705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705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705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705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400050</xdr:rowOff>
    </xdr:from>
    <xdr:to>
      <xdr:col>9</xdr:col>
      <xdr:colOff>323850</xdr:colOff>
      <xdr:row>19</xdr:row>
      <xdr:rowOff>95250</xdr:rowOff>
    </xdr:to>
    <xdr:sp macro="" textlink="">
      <xdr:nvSpPr>
        <xdr:cNvPr id="297056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705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705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15</xdr:row>
      <xdr:rowOff>400050</xdr:rowOff>
    </xdr:from>
    <xdr:to>
      <xdr:col>9</xdr:col>
      <xdr:colOff>323850</xdr:colOff>
      <xdr:row>19</xdr:row>
      <xdr:rowOff>95250</xdr:rowOff>
    </xdr:to>
    <xdr:sp macro="" textlink="">
      <xdr:nvSpPr>
        <xdr:cNvPr id="297059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706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706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706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706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706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15</xdr:row>
      <xdr:rowOff>571500</xdr:rowOff>
    </xdr:from>
    <xdr:to>
      <xdr:col>9</xdr:col>
      <xdr:colOff>447675</xdr:colOff>
      <xdr:row>18</xdr:row>
      <xdr:rowOff>352425</xdr:rowOff>
    </xdr:to>
    <xdr:sp macro="" textlink="">
      <xdr:nvSpPr>
        <xdr:cNvPr id="29706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7066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6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6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6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7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7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7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7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7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7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7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7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7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7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7080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8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8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8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8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8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8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8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8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8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9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9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9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9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9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9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9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9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9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09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0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0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0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0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0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0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0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0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0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0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1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1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1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1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1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1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1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1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7118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7119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7120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2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2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7123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2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2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7126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7127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2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2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3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3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7132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3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3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7135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3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3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7138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7139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4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4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4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4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7144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4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4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7147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4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4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7150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7151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5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5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5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5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7156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5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5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7159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6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6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7162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7163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6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6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6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6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7168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6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7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7171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7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7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7174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114300</xdr:rowOff>
    </xdr:to>
    <xdr:sp macro="" textlink="">
      <xdr:nvSpPr>
        <xdr:cNvPr id="297175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7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7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7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7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7180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8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82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123825</xdr:rowOff>
    </xdr:to>
    <xdr:sp macro="" textlink="">
      <xdr:nvSpPr>
        <xdr:cNvPr id="297183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8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8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142875</xdr:rowOff>
    </xdr:to>
    <xdr:sp macro="" textlink="">
      <xdr:nvSpPr>
        <xdr:cNvPr id="297186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142875</xdr:rowOff>
    </xdr:to>
    <xdr:sp macro="" textlink="">
      <xdr:nvSpPr>
        <xdr:cNvPr id="297187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8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8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90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91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0</xdr:rowOff>
    </xdr:from>
    <xdr:to>
      <xdr:col>9</xdr:col>
      <xdr:colOff>323850</xdr:colOff>
      <xdr:row>16</xdr:row>
      <xdr:rowOff>152400</xdr:rowOff>
    </xdr:to>
    <xdr:sp macro="" textlink="">
      <xdr:nvSpPr>
        <xdr:cNvPr id="297192" name="AutoShape 4"/>
        <xdr:cNvSpPr>
          <a:spLocks noChangeAspect="1" noChangeArrowheads="1"/>
        </xdr:cNvSpPr>
      </xdr:nvSpPr>
      <xdr:spPr bwMode="auto">
        <a:xfrm>
          <a:off x="7715250" y="114300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93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94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95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96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97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98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0</xdr:rowOff>
    </xdr:from>
    <xdr:to>
      <xdr:col>9</xdr:col>
      <xdr:colOff>447675</xdr:colOff>
      <xdr:row>16</xdr:row>
      <xdr:rowOff>161925</xdr:rowOff>
    </xdr:to>
    <xdr:sp macro="" textlink="">
      <xdr:nvSpPr>
        <xdr:cNvPr id="297199" name="AutoShape 4"/>
        <xdr:cNvSpPr>
          <a:spLocks noChangeAspect="1" noChangeArrowheads="1"/>
        </xdr:cNvSpPr>
      </xdr:nvSpPr>
      <xdr:spPr bwMode="auto">
        <a:xfrm>
          <a:off x="7829550" y="114300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720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720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720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720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720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400050</xdr:rowOff>
    </xdr:from>
    <xdr:to>
      <xdr:col>9</xdr:col>
      <xdr:colOff>323850</xdr:colOff>
      <xdr:row>20</xdr:row>
      <xdr:rowOff>171450</xdr:rowOff>
    </xdr:to>
    <xdr:sp macro="" textlink="">
      <xdr:nvSpPr>
        <xdr:cNvPr id="297205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720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720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16</xdr:row>
      <xdr:rowOff>400050</xdr:rowOff>
    </xdr:from>
    <xdr:to>
      <xdr:col>9</xdr:col>
      <xdr:colOff>323850</xdr:colOff>
      <xdr:row>20</xdr:row>
      <xdr:rowOff>171450</xdr:rowOff>
    </xdr:to>
    <xdr:sp macro="" textlink="">
      <xdr:nvSpPr>
        <xdr:cNvPr id="297208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720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721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721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721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721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16</xdr:row>
      <xdr:rowOff>571500</xdr:rowOff>
    </xdr:from>
    <xdr:to>
      <xdr:col>9</xdr:col>
      <xdr:colOff>447675</xdr:colOff>
      <xdr:row>20</xdr:row>
      <xdr:rowOff>38100</xdr:rowOff>
    </xdr:to>
    <xdr:sp macro="" textlink="">
      <xdr:nvSpPr>
        <xdr:cNvPr id="29721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7215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1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1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1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1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2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2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2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2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2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2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2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2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2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7229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3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3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3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3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3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3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3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3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3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3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4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4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4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4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4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4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4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4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4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4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5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5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5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5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5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5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5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5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5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5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6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6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6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6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6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6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6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7267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7268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7269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7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7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7272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7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7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7275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7276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7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7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7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8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7281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8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8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7284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8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8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7287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7288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8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9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9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9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7293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9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9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7296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9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29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7299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7300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0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0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0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0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7305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0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0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7308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0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1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7311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7312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1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1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1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1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7317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1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1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7320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2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2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7323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114300</xdr:rowOff>
    </xdr:to>
    <xdr:sp macro="" textlink="">
      <xdr:nvSpPr>
        <xdr:cNvPr id="297324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2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2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2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2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7329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3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31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123825</xdr:rowOff>
    </xdr:to>
    <xdr:sp macro="" textlink="">
      <xdr:nvSpPr>
        <xdr:cNvPr id="297332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3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34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142875</xdr:rowOff>
    </xdr:to>
    <xdr:sp macro="" textlink="">
      <xdr:nvSpPr>
        <xdr:cNvPr id="297335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142875</xdr:rowOff>
    </xdr:to>
    <xdr:sp macro="" textlink="">
      <xdr:nvSpPr>
        <xdr:cNvPr id="297336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3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3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3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4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152400</xdr:rowOff>
    </xdr:to>
    <xdr:sp macro="" textlink="">
      <xdr:nvSpPr>
        <xdr:cNvPr id="297341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42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43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</xdr:colOff>
      <xdr:row>17</xdr:row>
      <xdr:rowOff>0</xdr:rowOff>
    </xdr:from>
    <xdr:to>
      <xdr:col>9</xdr:col>
      <xdr:colOff>323850</xdr:colOff>
      <xdr:row>17</xdr:row>
      <xdr:rowOff>152400</xdr:rowOff>
    </xdr:to>
    <xdr:sp macro="" textlink="">
      <xdr:nvSpPr>
        <xdr:cNvPr id="297344" name="AutoShape 4"/>
        <xdr:cNvSpPr>
          <a:spLocks noChangeAspect="1" noChangeArrowheads="1"/>
        </xdr:cNvSpPr>
      </xdr:nvSpPr>
      <xdr:spPr bwMode="auto">
        <a:xfrm>
          <a:off x="7715250" y="1183005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45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46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47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48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49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133350</xdr:colOff>
      <xdr:row>17</xdr:row>
      <xdr:rowOff>0</xdr:rowOff>
    </xdr:from>
    <xdr:to>
      <xdr:col>9</xdr:col>
      <xdr:colOff>447675</xdr:colOff>
      <xdr:row>17</xdr:row>
      <xdr:rowOff>161925</xdr:rowOff>
    </xdr:to>
    <xdr:sp macro="" textlink="">
      <xdr:nvSpPr>
        <xdr:cNvPr id="297350" name="AutoShape 4"/>
        <xdr:cNvSpPr>
          <a:spLocks noChangeAspect="1" noChangeArrowheads="1"/>
        </xdr:cNvSpPr>
      </xdr:nvSpPr>
      <xdr:spPr bwMode="auto">
        <a:xfrm>
          <a:off x="7829550" y="1183005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6"/>
  <sheetViews>
    <sheetView tabSelected="1" workbookViewId="0">
      <selection activeCell="L1" sqref="L1"/>
    </sheetView>
  </sheetViews>
  <sheetFormatPr defaultRowHeight="15"/>
  <cols>
    <col min="1" max="1" width="44.85546875" customWidth="1"/>
    <col min="2" max="2" width="10.42578125" customWidth="1"/>
    <col min="3" max="3" width="9.140625" customWidth="1"/>
    <col min="4" max="4" width="10.42578125" customWidth="1"/>
    <col min="5" max="5" width="10.28515625" customWidth="1"/>
    <col min="6" max="6" width="9.85546875" customWidth="1"/>
    <col min="7" max="7" width="9.140625" customWidth="1"/>
    <col min="8" max="8" width="11.28515625" customWidth="1"/>
    <col min="9" max="9" width="22.85546875" customWidth="1"/>
    <col min="10" max="10" width="19" customWidth="1"/>
    <col min="11" max="11" width="14.7109375" customWidth="1"/>
    <col min="12" max="12" width="15.140625" customWidth="1"/>
  </cols>
  <sheetData>
    <row r="1" spans="1:12" ht="84" customHeight="1">
      <c r="F1" s="23" t="s">
        <v>38</v>
      </c>
      <c r="G1" s="24"/>
      <c r="H1" s="24"/>
      <c r="I1" s="24"/>
    </row>
    <row r="2" spans="1:12" s="2" customFormat="1" ht="70.150000000000006" customHeight="1">
      <c r="A2" s="39" t="s">
        <v>16</v>
      </c>
      <c r="B2" s="39"/>
      <c r="C2" s="39"/>
      <c r="D2" s="39"/>
      <c r="E2" s="39"/>
      <c r="F2" s="39"/>
      <c r="G2" s="39"/>
      <c r="H2" s="40"/>
      <c r="I2" s="40"/>
      <c r="J2" s="41"/>
    </row>
    <row r="3" spans="1:12" s="2" customFormat="1" ht="47.25" customHeight="1">
      <c r="A3" s="39" t="s">
        <v>27</v>
      </c>
      <c r="B3" s="41"/>
      <c r="C3" s="41"/>
      <c r="D3" s="41"/>
      <c r="E3" s="41"/>
      <c r="F3" s="41"/>
      <c r="G3" s="41"/>
      <c r="H3" s="41"/>
      <c r="I3" s="41"/>
      <c r="J3" s="41"/>
    </row>
    <row r="4" spans="1:12" s="1" customFormat="1" ht="54" customHeight="1">
      <c r="A4" s="9" t="s">
        <v>8</v>
      </c>
      <c r="B4" s="25" t="s">
        <v>17</v>
      </c>
      <c r="C4" s="26"/>
      <c r="D4" s="26"/>
      <c r="E4" s="26"/>
      <c r="F4" s="26"/>
      <c r="G4" s="26"/>
      <c r="H4" s="26"/>
      <c r="I4" s="26"/>
      <c r="J4" s="26"/>
    </row>
    <row r="5" spans="1:12" s="1" customFormat="1" ht="37.15" customHeight="1">
      <c r="A5" s="9" t="s">
        <v>21</v>
      </c>
      <c r="B5" s="25" t="s">
        <v>11</v>
      </c>
      <c r="C5" s="26"/>
      <c r="D5" s="26"/>
      <c r="E5" s="26"/>
      <c r="F5" s="26"/>
      <c r="G5" s="26"/>
      <c r="H5" s="26"/>
      <c r="I5" s="26"/>
      <c r="J5" s="26"/>
    </row>
    <row r="6" spans="1:12" s="1" customFormat="1" ht="85.9" customHeight="1">
      <c r="A6" s="9" t="s">
        <v>9</v>
      </c>
      <c r="B6" s="25" t="s">
        <v>18</v>
      </c>
      <c r="C6" s="26"/>
      <c r="D6" s="26"/>
      <c r="E6" s="26"/>
      <c r="F6" s="26"/>
      <c r="G6" s="26"/>
      <c r="H6" s="26"/>
      <c r="I6" s="26"/>
      <c r="J6" s="26"/>
    </row>
    <row r="7" spans="1:12" s="1" customFormat="1" ht="64.150000000000006" customHeight="1" thickBot="1">
      <c r="A7" s="9" t="s">
        <v>10</v>
      </c>
      <c r="B7" s="27" t="s">
        <v>28</v>
      </c>
      <c r="C7" s="28"/>
      <c r="D7" s="28"/>
      <c r="E7" s="28"/>
      <c r="F7" s="28"/>
      <c r="G7" s="28"/>
      <c r="H7" s="28"/>
      <c r="I7" s="28"/>
      <c r="J7" s="28"/>
    </row>
    <row r="8" spans="1:12" s="1" customFormat="1" ht="49.9" customHeight="1" thickBot="1">
      <c r="A8" s="10" t="s">
        <v>22</v>
      </c>
      <c r="B8" s="33" t="s">
        <v>19</v>
      </c>
      <c r="C8" s="34"/>
      <c r="D8" s="34"/>
      <c r="E8" s="34"/>
      <c r="F8" s="34"/>
      <c r="G8" s="34"/>
      <c r="H8" s="34"/>
      <c r="I8" s="34"/>
      <c r="J8" s="26"/>
    </row>
    <row r="9" spans="1:12" s="1" customFormat="1" ht="82.9" customHeight="1">
      <c r="A9" s="11" t="s">
        <v>23</v>
      </c>
      <c r="B9" s="35" t="s">
        <v>20</v>
      </c>
      <c r="C9" s="36"/>
      <c r="D9" s="36"/>
      <c r="E9" s="36"/>
      <c r="F9" s="36"/>
      <c r="G9" s="36"/>
      <c r="H9" s="36"/>
      <c r="I9" s="36"/>
      <c r="J9" s="26"/>
    </row>
    <row r="10" spans="1:12" s="1" customFormat="1" ht="28.15" customHeight="1">
      <c r="A10" s="12" t="s">
        <v>24</v>
      </c>
      <c r="B10" s="37" t="s">
        <v>37</v>
      </c>
      <c r="C10" s="38"/>
      <c r="D10" s="38"/>
      <c r="E10" s="38"/>
      <c r="F10" s="38"/>
      <c r="G10" s="38"/>
      <c r="H10" s="38"/>
      <c r="I10" s="38"/>
      <c r="J10" s="28"/>
    </row>
    <row r="11" spans="1:12" ht="33" customHeight="1">
      <c r="A11" s="30" t="s">
        <v>6</v>
      </c>
      <c r="B11" s="31"/>
      <c r="C11" s="31"/>
      <c r="D11" s="31"/>
      <c r="E11" s="31"/>
      <c r="F11" s="31"/>
      <c r="G11" s="31"/>
      <c r="H11" s="32"/>
      <c r="I11" s="32"/>
    </row>
    <row r="12" spans="1:12" ht="123" customHeight="1">
      <c r="A12" s="13" t="s">
        <v>12</v>
      </c>
      <c r="B12" s="13" t="s">
        <v>13</v>
      </c>
      <c r="C12" s="13" t="s">
        <v>0</v>
      </c>
      <c r="D12" s="13" t="s">
        <v>14</v>
      </c>
      <c r="E12" s="13" t="s">
        <v>15</v>
      </c>
      <c r="F12" s="13" t="s">
        <v>1</v>
      </c>
      <c r="G12" s="13" t="s">
        <v>2</v>
      </c>
      <c r="H12" s="13" t="s">
        <v>3</v>
      </c>
      <c r="I12" s="14" t="s">
        <v>5</v>
      </c>
      <c r="J12" s="15" t="s">
        <v>7</v>
      </c>
      <c r="K12" s="5" t="s">
        <v>4</v>
      </c>
    </row>
    <row r="13" spans="1:12" ht="31.9" customHeight="1">
      <c r="A13" s="19" t="s">
        <v>29</v>
      </c>
      <c r="B13" s="20" t="s">
        <v>26</v>
      </c>
      <c r="C13" s="16">
        <v>2</v>
      </c>
      <c r="D13" s="8">
        <v>25000</v>
      </c>
      <c r="E13" s="8">
        <v>21000</v>
      </c>
      <c r="F13" s="17">
        <f t="shared" ref="F13:F18" si="0">(E13+D13)/2</f>
        <v>23000</v>
      </c>
      <c r="G13" s="17">
        <f t="shared" ref="G13:G18" si="1">SQRT(((D13-F13)*(D13-F13)+(E13-F13)*(E13-F13))/2)</f>
        <v>2000</v>
      </c>
      <c r="H13" s="17">
        <f t="shared" ref="H13:H18" si="2">G13/F13*100</f>
        <v>8.695652173913043</v>
      </c>
      <c r="I13" s="17">
        <f t="shared" ref="I13:I18" si="3">E13</f>
        <v>21000</v>
      </c>
      <c r="J13" s="18">
        <f t="shared" ref="J13:J18" si="4">I13*C13</f>
        <v>42000</v>
      </c>
      <c r="K13" s="21"/>
      <c r="L13" s="22"/>
    </row>
    <row r="14" spans="1:12" ht="31.9" customHeight="1">
      <c r="A14" s="19" t="s">
        <v>30</v>
      </c>
      <c r="B14" s="20" t="s">
        <v>26</v>
      </c>
      <c r="C14" s="16">
        <v>1</v>
      </c>
      <c r="D14" s="8">
        <v>17000</v>
      </c>
      <c r="E14" s="8">
        <v>15500</v>
      </c>
      <c r="F14" s="17">
        <f t="shared" si="0"/>
        <v>16250</v>
      </c>
      <c r="G14" s="17">
        <f t="shared" si="1"/>
        <v>750</v>
      </c>
      <c r="H14" s="17">
        <f t="shared" si="2"/>
        <v>4.6153846153846159</v>
      </c>
      <c r="I14" s="17">
        <f t="shared" si="3"/>
        <v>15500</v>
      </c>
      <c r="J14" s="18">
        <f t="shared" si="4"/>
        <v>15500</v>
      </c>
      <c r="K14" s="21"/>
      <c r="L14" s="22"/>
    </row>
    <row r="15" spans="1:12" ht="31.9" customHeight="1">
      <c r="A15" s="19" t="s">
        <v>31</v>
      </c>
      <c r="B15" s="20" t="s">
        <v>26</v>
      </c>
      <c r="C15" s="16">
        <v>1</v>
      </c>
      <c r="D15" s="8">
        <v>17000</v>
      </c>
      <c r="E15" s="8">
        <v>15300</v>
      </c>
      <c r="F15" s="17">
        <f t="shared" si="0"/>
        <v>16150</v>
      </c>
      <c r="G15" s="17">
        <f t="shared" si="1"/>
        <v>850</v>
      </c>
      <c r="H15" s="17">
        <f t="shared" si="2"/>
        <v>5.2631578947368416</v>
      </c>
      <c r="I15" s="17">
        <f t="shared" si="3"/>
        <v>15300</v>
      </c>
      <c r="J15" s="18">
        <f t="shared" si="4"/>
        <v>15300</v>
      </c>
      <c r="K15" s="21"/>
      <c r="L15" s="22"/>
    </row>
    <row r="16" spans="1:12" ht="31.9" customHeight="1">
      <c r="A16" s="19" t="s">
        <v>32</v>
      </c>
      <c r="B16" s="20" t="s">
        <v>26</v>
      </c>
      <c r="C16" s="16">
        <v>2</v>
      </c>
      <c r="D16" s="8">
        <v>37600</v>
      </c>
      <c r="E16" s="8">
        <v>33500</v>
      </c>
      <c r="F16" s="17">
        <f t="shared" si="0"/>
        <v>35550</v>
      </c>
      <c r="G16" s="17">
        <f t="shared" si="1"/>
        <v>2050</v>
      </c>
      <c r="H16" s="17">
        <f t="shared" si="2"/>
        <v>5.766526019690577</v>
      </c>
      <c r="I16" s="17">
        <f t="shared" si="3"/>
        <v>33500</v>
      </c>
      <c r="J16" s="18">
        <f t="shared" si="4"/>
        <v>67000</v>
      </c>
      <c r="K16" s="21"/>
      <c r="L16" s="22"/>
    </row>
    <row r="17" spans="1:12" ht="31.9" customHeight="1">
      <c r="A17" s="19" t="s">
        <v>33</v>
      </c>
      <c r="B17" s="20" t="s">
        <v>26</v>
      </c>
      <c r="C17" s="16">
        <v>1</v>
      </c>
      <c r="D17" s="8">
        <v>37000</v>
      </c>
      <c r="E17" s="8">
        <v>32900</v>
      </c>
      <c r="F17" s="17">
        <f t="shared" si="0"/>
        <v>34950</v>
      </c>
      <c r="G17" s="17">
        <f t="shared" si="1"/>
        <v>2050</v>
      </c>
      <c r="H17" s="17">
        <f t="shared" si="2"/>
        <v>5.8655221745350508</v>
      </c>
      <c r="I17" s="17">
        <f t="shared" si="3"/>
        <v>32900</v>
      </c>
      <c r="J17" s="18">
        <f t="shared" si="4"/>
        <v>32900</v>
      </c>
      <c r="K17" s="21"/>
      <c r="L17" s="22"/>
    </row>
    <row r="18" spans="1:12" ht="31.9" customHeight="1">
      <c r="A18" s="19" t="s">
        <v>34</v>
      </c>
      <c r="B18" s="20" t="s">
        <v>26</v>
      </c>
      <c r="C18" s="16">
        <v>1</v>
      </c>
      <c r="D18" s="8">
        <v>38000</v>
      </c>
      <c r="E18" s="8">
        <v>34000</v>
      </c>
      <c r="F18" s="8">
        <f t="shared" si="0"/>
        <v>36000</v>
      </c>
      <c r="G18" s="8">
        <f t="shared" si="1"/>
        <v>2000</v>
      </c>
      <c r="H18" s="8">
        <f t="shared" si="2"/>
        <v>5.5555555555555554</v>
      </c>
      <c r="I18" s="8">
        <f t="shared" si="3"/>
        <v>34000</v>
      </c>
      <c r="J18" s="18">
        <f t="shared" si="4"/>
        <v>34000</v>
      </c>
      <c r="K18" s="21"/>
      <c r="L18" s="22"/>
    </row>
    <row r="19" spans="1:12" ht="30.75" customHeight="1">
      <c r="A19" s="44" t="s">
        <v>35</v>
      </c>
      <c r="B19" s="44"/>
      <c r="C19" s="44"/>
      <c r="D19" s="44"/>
      <c r="E19" s="44"/>
      <c r="F19" s="44"/>
      <c r="G19" s="44"/>
      <c r="H19" s="45"/>
      <c r="I19" s="29">
        <f>J13+J14+J15+J16+J17+J18</f>
        <v>206700</v>
      </c>
      <c r="J19" s="26"/>
      <c r="L19" s="22"/>
    </row>
    <row r="20" spans="1:12" ht="25.5" customHeight="1">
      <c r="A20" s="3" t="s">
        <v>36</v>
      </c>
      <c r="B20" s="3"/>
      <c r="C20" s="4"/>
      <c r="L20" s="7"/>
    </row>
    <row r="21" spans="1:12" ht="42" customHeight="1">
      <c r="A21" s="42" t="s">
        <v>25</v>
      </c>
      <c r="B21" s="43"/>
      <c r="C21" s="43"/>
      <c r="D21" s="43"/>
      <c r="E21" s="43"/>
      <c r="F21" s="43"/>
      <c r="G21" s="43"/>
      <c r="H21" s="43"/>
      <c r="I21" s="43"/>
      <c r="J21" s="43"/>
    </row>
    <row r="22" spans="1:12">
      <c r="A22" s="6"/>
      <c r="B22" s="7"/>
      <c r="C22" s="7"/>
    </row>
    <row r="23" spans="1:12">
      <c r="A23" s="6"/>
      <c r="B23" s="7"/>
      <c r="C23" s="7"/>
    </row>
    <row r="24" spans="1:12">
      <c r="A24" s="6"/>
      <c r="B24" s="7"/>
      <c r="C24" s="7"/>
    </row>
    <row r="25" spans="1:12">
      <c r="A25" s="6"/>
      <c r="B25" s="7"/>
      <c r="C25" s="7"/>
    </row>
    <row r="26" spans="1:12">
      <c r="A26" s="6"/>
      <c r="B26" s="7"/>
      <c r="C26" s="7"/>
    </row>
  </sheetData>
  <mergeCells count="14">
    <mergeCell ref="A2:J2"/>
    <mergeCell ref="A3:J3"/>
    <mergeCell ref="A21:J21"/>
    <mergeCell ref="A19:H19"/>
    <mergeCell ref="F1:I1"/>
    <mergeCell ref="B4:J4"/>
    <mergeCell ref="B5:J5"/>
    <mergeCell ref="B6:J6"/>
    <mergeCell ref="B7:J7"/>
    <mergeCell ref="I19:J19"/>
    <mergeCell ref="A11:I11"/>
    <mergeCell ref="B8:J8"/>
    <mergeCell ref="B9:J9"/>
    <mergeCell ref="B10:J10"/>
  </mergeCells>
  <pageMargins left="0.70866141732283472" right="0.70866141732283472" top="0.74803149606299213" bottom="0.74803149606299213" header="0.31496062992125984" footer="0.31496062992125984"/>
  <pageSetup paperSize="9" scale="61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окна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Шумихина ЕН</dc:creator>
  <cp:lastModifiedBy>Пользователь Windows</cp:lastModifiedBy>
  <cp:lastPrinted>2023-07-10T09:48:07Z</cp:lastPrinted>
  <dcterms:created xsi:type="dcterms:W3CDTF">2016-04-12T08:08:04Z</dcterms:created>
  <dcterms:modified xsi:type="dcterms:W3CDTF">2023-07-11T08:22:56Z</dcterms:modified>
</cp:coreProperties>
</file>