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3395" windowHeight="7485"/>
  </bookViews>
  <sheets>
    <sheet name="канцтовары2022" sheetId="53" r:id="rId1"/>
  </sheets>
  <calcPr calcId="125725" calcOnSave="0"/>
</workbook>
</file>

<file path=xl/calcChain.xml><?xml version="1.0" encoding="utf-8"?>
<calcChain xmlns="http://schemas.openxmlformats.org/spreadsheetml/2006/main">
  <c r="J20" i="53"/>
  <c r="J19"/>
  <c r="J18"/>
  <c r="J17"/>
  <c r="J16"/>
  <c r="J15"/>
  <c r="J14"/>
  <c r="J13"/>
  <c r="I19"/>
  <c r="H19"/>
  <c r="G19"/>
  <c r="H18"/>
  <c r="I18"/>
  <c r="G18"/>
  <c r="G17"/>
  <c r="H17"/>
  <c r="I17"/>
  <c r="G16"/>
  <c r="H16"/>
  <c r="I16"/>
  <c r="I15"/>
  <c r="H15"/>
  <c r="G15"/>
  <c r="H14"/>
  <c r="I14"/>
  <c r="G14"/>
  <c r="G13"/>
  <c r="H13"/>
  <c r="I13"/>
</calcChain>
</file>

<file path=xl/sharedStrings.xml><?xml version="1.0" encoding="utf-8"?>
<sst xmlns="http://schemas.openxmlformats.org/spreadsheetml/2006/main" count="47" uniqueCount="41">
  <si>
    <t>Количество (объем) продукции</t>
  </si>
  <si>
    <t xml:space="preserve">Средняя арифметическая величина цены единицы продукции </t>
  </si>
  <si>
    <t>Средняя квадратное отклонение</t>
  </si>
  <si>
    <t>Коэффициент  вариации (%)</t>
  </si>
  <si>
    <t xml:space="preserve">
</t>
  </si>
  <si>
    <t xml:space="preserve">НМЦК (руб.)                                                                                                                                                                                                                            
</t>
  </si>
  <si>
    <t xml:space="preserve">Расчет начальной (максимальной) цены контракта методом сопоставимых рыночных цен (анализа рынка) </t>
  </si>
  <si>
    <t>Всего</t>
  </si>
  <si>
    <t>1. Основные характеристики объекта закупки :</t>
  </si>
  <si>
    <t>3. Обоснование использования выбранного метода:</t>
  </si>
  <si>
    <t>4. Реквизиты документов , на основании которых выполнялись расчеты НМЦК:</t>
  </si>
  <si>
    <t>Метод сопоставимых рыночных цен – информация о цене контракта получена по запросу от организаций, осуществляющих поставку товаров</t>
  </si>
  <si>
    <t>Наименование  закупаемых товаров, работ, услуг</t>
  </si>
  <si>
    <t>Ед.изм.</t>
  </si>
  <si>
    <t>Цена единицы продукции, указанная в источнике №1,(руб.).</t>
  </si>
  <si>
    <t>Цена единицы продукции, указанная в источнике №2,(руб.).</t>
  </si>
  <si>
    <t>Цена единицы продукции, указанная в источнике №3,(руб.).</t>
  </si>
  <si>
    <t xml:space="preserve">Начальная (максимальная) цена контракта определена по средней цене и составляет    </t>
  </si>
  <si>
    <t>Обоснование начальной (максимальной) цены контракта с указанием информации о валюте, используемой для формирования цены контракта и расчетов с исполнителем, порядка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</t>
  </si>
  <si>
    <t>в соответствии с требованиями, указанными в Описании объекта закупки (прилагается отдельным файлом к извещению об осуществлении закупки).</t>
  </si>
  <si>
    <t xml:space="preserve">В соответствии с ч.6 статьи 22 Федерального закона от 05.04.2013 N 44-ФЗ "О контрактной системе в сфере закупок товаров, работ, услуг для обеспечения государственных и муниципальных нужд" и п. 3 Методических рекомендаций, утвержденными приказом Министерства экономического развития Российской Федерации от 02 октября 2013 г. № 567.  метод сопоставимых рыночных цен (анализа рынка) является приоритетным для определения и обоснования начальной (максимальной) цены контракта.   </t>
  </si>
  <si>
    <t>РУБЛЬ РОССИЙСКОЙ ФЕДЕРАЦИИ</t>
  </si>
  <si>
    <t>НЕ ПРИМЕНЯЕТСЯ</t>
  </si>
  <si>
    <t>2. Используемый метод определения НМЦК:</t>
  </si>
  <si>
    <t xml:space="preserve">Итоговые результаты в таблице округлены с точностью до сотых аналогично примеру определения и обоснования НМЦК методом сопоставимых рыночных цен, приведенному в приложении №3 к Методическим рекомендациям.                  </t>
  </si>
  <si>
    <t>5. Информация о валюте, используемой для формирования цены контракта и расчетов с поставщиками:</t>
  </si>
  <si>
    <t>6. Порядок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контракта:</t>
  </si>
  <si>
    <t>7. Расчет НМЦК:</t>
  </si>
  <si>
    <t>шт.</t>
  </si>
  <si>
    <t xml:space="preserve">– реквизиты запроса о предоставлении ценовой информации: № 1154/1 от 06.03.2023г., № 1154/2 от 06.03.2023г., № 1154/3 от 06.03.2023г.
– реквизиты ответов поставщиков: 1 -  № 1092 от  09.03.2023г., 2-№ 1094 от 09.03.2023г., 3- № 1093 от 09.03.2023г.        </t>
  </si>
  <si>
    <t>Объект закупки: Поставка монитора, клавиатуры, кабеля, мыши, колонки, источника бесперебойного питания, привода внешнего    для нужд Администрации МО "Ленский муниципальный район"</t>
  </si>
  <si>
    <t xml:space="preserve">клавиатура </t>
  </si>
  <si>
    <t>монитор</t>
  </si>
  <si>
    <t>мышь</t>
  </si>
  <si>
    <t>кабель</t>
  </si>
  <si>
    <t>колонка</t>
  </si>
  <si>
    <t>источник бесперебойного питания</t>
  </si>
  <si>
    <t>привод внешний</t>
  </si>
  <si>
    <t>38 108  (Тридцать восемь  тысяч  сто восемь) рублей 67 копеек.</t>
  </si>
  <si>
    <t>8. Дата подготовки обоснования НМЦК 10 марта    2023 года</t>
  </si>
  <si>
    <t>Приложение № 2 
к распоряжению Администрации 
МО «Ленский муниципальный район» 
 от 15 марта 2023 года № 54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</si>
</sst>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1" fillId="0" borderId="0" xfId="0" applyFont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49" fontId="0" fillId="0" borderId="0" xfId="0" applyNumberFormat="1"/>
    <xf numFmtId="4" fontId="0" fillId="0" borderId="0" xfId="0" applyNumberFormat="1"/>
    <xf numFmtId="4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49" fontId="0" fillId="2" borderId="0" xfId="0" applyNumberFormat="1" applyFill="1"/>
    <xf numFmtId="4" fontId="0" fillId="2" borderId="0" xfId="0" applyNumberFormat="1" applyFill="1"/>
    <xf numFmtId="0" fontId="2" fillId="2" borderId="1" xfId="0" applyFont="1" applyFill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wrapText="1"/>
    </xf>
    <xf numFmtId="49" fontId="8" fillId="0" borderId="0" xfId="0" applyNumberFormat="1" applyFont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/>
    <xf numFmtId="4" fontId="4" fillId="0" borderId="2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49" fontId="4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wrapText="1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85725</xdr:colOff>
      <xdr:row>11</xdr:row>
      <xdr:rowOff>400050</xdr:rowOff>
    </xdr:from>
    <xdr:to>
      <xdr:col>10</xdr:col>
      <xdr:colOff>57150</xdr:colOff>
      <xdr:row>11</xdr:row>
      <xdr:rowOff>981075</xdr:rowOff>
    </xdr:to>
    <xdr:pic>
      <xdr:nvPicPr>
        <xdr:cNvPr id="487139" name="Picture 3" descr="base_32851_153376_39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91550" y="8267700"/>
          <a:ext cx="149542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87140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714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409575</xdr:colOff>
      <xdr:row>18</xdr:row>
      <xdr:rowOff>0</xdr:rowOff>
    </xdr:from>
    <xdr:to>
      <xdr:col>10</xdr:col>
      <xdr:colOff>723900</xdr:colOff>
      <xdr:row>18</xdr:row>
      <xdr:rowOff>161925</xdr:rowOff>
    </xdr:to>
    <xdr:sp macro="" textlink="">
      <xdr:nvSpPr>
        <xdr:cNvPr id="487142" name="AutoShape 4"/>
        <xdr:cNvSpPr>
          <a:spLocks noChangeAspect="1" noChangeArrowheads="1"/>
        </xdr:cNvSpPr>
      </xdr:nvSpPr>
      <xdr:spPr bwMode="auto">
        <a:xfrm>
          <a:off x="8915400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4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5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5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6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6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7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7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87180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718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409575</xdr:colOff>
      <xdr:row>18</xdr:row>
      <xdr:rowOff>0</xdr:rowOff>
    </xdr:from>
    <xdr:to>
      <xdr:col>10</xdr:col>
      <xdr:colOff>723900</xdr:colOff>
      <xdr:row>18</xdr:row>
      <xdr:rowOff>161925</xdr:rowOff>
    </xdr:to>
    <xdr:sp macro="" textlink="">
      <xdr:nvSpPr>
        <xdr:cNvPr id="487182" name="AutoShape 4"/>
        <xdr:cNvSpPr>
          <a:spLocks noChangeAspect="1" noChangeArrowheads="1"/>
        </xdr:cNvSpPr>
      </xdr:nvSpPr>
      <xdr:spPr bwMode="auto">
        <a:xfrm>
          <a:off x="8915400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8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9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19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0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0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1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1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2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2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3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3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3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4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4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4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4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4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5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5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5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5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6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6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6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6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6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7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7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7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7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7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8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8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9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9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2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29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0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0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0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0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0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1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1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1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1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2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2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2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2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2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3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3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3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3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3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4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4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5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5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5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6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6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6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6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36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737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737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737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7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73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8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19</xdr:row>
      <xdr:rowOff>0</xdr:rowOff>
    </xdr:to>
    <xdr:sp macro="" textlink="">
      <xdr:nvSpPr>
        <xdr:cNvPr id="48738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295275</xdr:rowOff>
    </xdr:to>
    <xdr:sp macro="" textlink="">
      <xdr:nvSpPr>
        <xdr:cNvPr id="48738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295275</xdr:rowOff>
    </xdr:to>
    <xdr:sp macro="" textlink="">
      <xdr:nvSpPr>
        <xdr:cNvPr id="4873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19</xdr:row>
      <xdr:rowOff>0</xdr:rowOff>
    </xdr:to>
    <xdr:sp macro="" textlink="">
      <xdr:nvSpPr>
        <xdr:cNvPr id="48738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295275</xdr:rowOff>
    </xdr:to>
    <xdr:sp macro="" textlink="">
      <xdr:nvSpPr>
        <xdr:cNvPr id="4873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295275</xdr:rowOff>
    </xdr:to>
    <xdr:sp macro="" textlink="">
      <xdr:nvSpPr>
        <xdr:cNvPr id="4873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738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739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152400</xdr:rowOff>
    </xdr:to>
    <xdr:sp macro="" textlink="">
      <xdr:nvSpPr>
        <xdr:cNvPr id="48739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152400</xdr:rowOff>
    </xdr:to>
    <xdr:sp macro="" textlink="">
      <xdr:nvSpPr>
        <xdr:cNvPr id="48739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9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39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74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74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740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740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741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741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74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1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2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742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2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742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742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743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743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743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3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74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4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744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4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744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744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745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745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745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5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45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142875</xdr:rowOff>
    </xdr:to>
    <xdr:sp macro="" textlink="">
      <xdr:nvSpPr>
        <xdr:cNvPr id="487460" name="AutoShape 4"/>
        <xdr:cNvSpPr>
          <a:spLocks noChangeAspect="1" noChangeArrowheads="1"/>
        </xdr:cNvSpPr>
      </xdr:nvSpPr>
      <xdr:spPr bwMode="auto">
        <a:xfrm>
          <a:off x="8524875" y="129159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8746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8746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142875</xdr:rowOff>
    </xdr:to>
    <xdr:sp macro="" textlink="">
      <xdr:nvSpPr>
        <xdr:cNvPr id="487463" name="AutoShape 4"/>
        <xdr:cNvSpPr>
          <a:spLocks noChangeAspect="1" noChangeArrowheads="1"/>
        </xdr:cNvSpPr>
      </xdr:nvSpPr>
      <xdr:spPr bwMode="auto">
        <a:xfrm>
          <a:off x="8524875" y="129159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8746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8746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46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46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46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46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47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47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47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47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47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47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47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47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47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47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48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48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48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48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48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48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48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48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48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48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49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49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49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49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49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49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49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49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49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49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0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0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0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0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0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0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0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0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0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0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1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1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1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1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1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1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1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1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1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1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2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2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2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2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2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2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2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2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2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2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3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3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3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3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3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3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3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3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3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3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4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4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4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4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4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4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4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4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4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4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5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5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5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5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5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5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5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5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5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5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6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6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6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6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6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6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6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6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6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6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7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7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7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7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7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7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7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7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7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7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8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8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8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8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8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8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8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8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8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8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9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9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9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9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9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9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9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9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59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59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60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60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60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60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60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60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60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60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60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60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61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61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61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61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61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61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61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61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61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61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62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62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62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62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62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762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62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62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87628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87629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3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3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4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4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5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5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6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6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7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7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8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8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9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69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0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0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1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1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2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2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8773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8773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3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3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3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3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3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3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3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3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4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4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4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4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4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4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4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4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4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4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5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5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5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5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5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5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5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5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5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5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6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6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6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6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6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6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6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6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6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6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7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7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7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7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7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7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7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7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7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77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87780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8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9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79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0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0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1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1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2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2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3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3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4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4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5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5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6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6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7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7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88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8788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8788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88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88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88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88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88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88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88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89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89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89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89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89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89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89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89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89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89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0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0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0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0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0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0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0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0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0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0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1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1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1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1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1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1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1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1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1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1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2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2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2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2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2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2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2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2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2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2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793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487931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87932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87933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87934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8793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793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793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87938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87939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11</xdr:row>
      <xdr:rowOff>1133475</xdr:rowOff>
    </xdr:to>
    <xdr:sp macro="" textlink="">
      <xdr:nvSpPr>
        <xdr:cNvPr id="487940" name="AutoShape 4"/>
        <xdr:cNvSpPr>
          <a:spLocks noChangeAspect="1" noChangeArrowheads="1"/>
        </xdr:cNvSpPr>
      </xdr:nvSpPr>
      <xdr:spPr bwMode="auto">
        <a:xfrm>
          <a:off x="8639175" y="8439150"/>
          <a:ext cx="18383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9</xdr:col>
      <xdr:colOff>1447800</xdr:colOff>
      <xdr:row>11</xdr:row>
      <xdr:rowOff>1390650</xdr:rowOff>
    </xdr:to>
    <xdr:sp macro="" textlink="">
      <xdr:nvSpPr>
        <xdr:cNvPr id="487941" name="AutoShape 4"/>
        <xdr:cNvSpPr>
          <a:spLocks noChangeAspect="1" noChangeArrowheads="1"/>
        </xdr:cNvSpPr>
      </xdr:nvSpPr>
      <xdr:spPr bwMode="auto">
        <a:xfrm>
          <a:off x="8639175" y="8439150"/>
          <a:ext cx="131445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94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4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94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794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794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733425</xdr:colOff>
      <xdr:row>11</xdr:row>
      <xdr:rowOff>1076325</xdr:rowOff>
    </xdr:from>
    <xdr:to>
      <xdr:col>10</xdr:col>
      <xdr:colOff>285750</xdr:colOff>
      <xdr:row>11</xdr:row>
      <xdr:rowOff>1247775</xdr:rowOff>
    </xdr:to>
    <xdr:sp macro="" textlink="">
      <xdr:nvSpPr>
        <xdr:cNvPr id="487951" name="AutoShape 4"/>
        <xdr:cNvSpPr>
          <a:spLocks noChangeAspect="1" noChangeArrowheads="1"/>
        </xdr:cNvSpPr>
      </xdr:nvSpPr>
      <xdr:spPr bwMode="auto">
        <a:xfrm>
          <a:off x="8486775" y="89439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95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95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5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79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79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6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96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96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797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797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97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7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7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9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79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98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799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799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799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799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285750</xdr:colOff>
      <xdr:row>11</xdr:row>
      <xdr:rowOff>447675</xdr:rowOff>
    </xdr:from>
    <xdr:to>
      <xdr:col>10</xdr:col>
      <xdr:colOff>590550</xdr:colOff>
      <xdr:row>11</xdr:row>
      <xdr:rowOff>609600</xdr:rowOff>
    </xdr:to>
    <xdr:sp macro="" textlink="">
      <xdr:nvSpPr>
        <xdr:cNvPr id="487999" name="AutoShape 4"/>
        <xdr:cNvSpPr>
          <a:spLocks noChangeAspect="1" noChangeArrowheads="1"/>
        </xdr:cNvSpPr>
      </xdr:nvSpPr>
      <xdr:spPr bwMode="auto">
        <a:xfrm>
          <a:off x="8791575" y="8315325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0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0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142875</xdr:rowOff>
    </xdr:to>
    <xdr:sp macro="" textlink="">
      <xdr:nvSpPr>
        <xdr:cNvPr id="48800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142875</xdr:rowOff>
    </xdr:to>
    <xdr:sp macro="" textlink="">
      <xdr:nvSpPr>
        <xdr:cNvPr id="48800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152400</xdr:rowOff>
    </xdr:to>
    <xdr:sp macro="" textlink="">
      <xdr:nvSpPr>
        <xdr:cNvPr id="48801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152400</xdr:rowOff>
    </xdr:to>
    <xdr:sp macro="" textlink="">
      <xdr:nvSpPr>
        <xdr:cNvPr id="48801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0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0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2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2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02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02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03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03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803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3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80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4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04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0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04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05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05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05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5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5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0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0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06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06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07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07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0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0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8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8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08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08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09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09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09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09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0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0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10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1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180975</xdr:colOff>
      <xdr:row>18</xdr:row>
      <xdr:rowOff>0</xdr:rowOff>
    </xdr:from>
    <xdr:to>
      <xdr:col>10</xdr:col>
      <xdr:colOff>485775</xdr:colOff>
      <xdr:row>18</xdr:row>
      <xdr:rowOff>161925</xdr:rowOff>
    </xdr:to>
    <xdr:sp macro="" textlink="">
      <xdr:nvSpPr>
        <xdr:cNvPr id="488107" name="AutoShape 4"/>
        <xdr:cNvSpPr>
          <a:spLocks noChangeAspect="1" noChangeArrowheads="1"/>
        </xdr:cNvSpPr>
      </xdr:nvSpPr>
      <xdr:spPr bwMode="auto">
        <a:xfrm>
          <a:off x="8686800" y="125158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10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11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11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11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1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1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1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1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12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12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13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13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1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1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4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4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814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814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15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15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15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5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1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6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16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1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16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17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17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17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7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7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81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81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18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18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19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19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1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1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1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0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0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20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20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21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21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21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1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2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2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22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2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22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23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23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23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3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3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2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2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24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24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825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825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2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2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6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6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26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26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826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826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27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27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2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2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2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28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28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2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28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28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29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29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2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29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29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2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2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0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30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0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30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0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0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1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1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31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31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3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3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2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2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3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3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33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33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3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3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3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3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4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34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4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4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4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5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5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35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35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5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5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35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5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3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6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6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6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6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37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37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7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7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37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37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7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7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8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8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381000</xdr:colOff>
      <xdr:row>18</xdr:row>
      <xdr:rowOff>0</xdr:rowOff>
    </xdr:from>
    <xdr:to>
      <xdr:col>15</xdr:col>
      <xdr:colOff>438150</xdr:colOff>
      <xdr:row>18</xdr:row>
      <xdr:rowOff>161925</xdr:rowOff>
    </xdr:to>
    <xdr:sp macro="" textlink="">
      <xdr:nvSpPr>
        <xdr:cNvPr id="488385" name="AutoShape 4"/>
        <xdr:cNvSpPr>
          <a:spLocks noChangeAspect="1" noChangeArrowheads="1"/>
        </xdr:cNvSpPr>
      </xdr:nvSpPr>
      <xdr:spPr bwMode="auto">
        <a:xfrm>
          <a:off x="12192000" y="12515850"/>
          <a:ext cx="18859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8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8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38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38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9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9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39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39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3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3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0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0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0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0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40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40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0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0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41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41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1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1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1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1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2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2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42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42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2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2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42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43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3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3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3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3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4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44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4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4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4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44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44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5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5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4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46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6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46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46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7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7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7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7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4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4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8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48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8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48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48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48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4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9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49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49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49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4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4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5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5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0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0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1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1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51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51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1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1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5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1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2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52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2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2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2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3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3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53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53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3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3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53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3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5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4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4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4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4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55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55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5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5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55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55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5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5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6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6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6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6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56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56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7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7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57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57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5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5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8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8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8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58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58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58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58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58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59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59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59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59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9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59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0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60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6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60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60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60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60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60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861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61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61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1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1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6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862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62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6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62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62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62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62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63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63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6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6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6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64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64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6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64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64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65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65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656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657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6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6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6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661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662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6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8866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85725</xdr:rowOff>
    </xdr:to>
    <xdr:sp macro="" textlink="">
      <xdr:nvSpPr>
        <xdr:cNvPr id="488668" name="AutoShape 4"/>
        <xdr:cNvSpPr>
          <a:spLocks noChangeAspect="1" noChangeArrowheads="1"/>
        </xdr:cNvSpPr>
      </xdr:nvSpPr>
      <xdr:spPr bwMode="auto">
        <a:xfrm>
          <a:off x="8524875" y="129159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85725</xdr:rowOff>
    </xdr:to>
    <xdr:sp macro="" textlink="">
      <xdr:nvSpPr>
        <xdr:cNvPr id="488669" name="AutoShape 4"/>
        <xdr:cNvSpPr>
          <a:spLocks noChangeAspect="1" noChangeArrowheads="1"/>
        </xdr:cNvSpPr>
      </xdr:nvSpPr>
      <xdr:spPr bwMode="auto">
        <a:xfrm>
          <a:off x="8524875" y="129159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86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674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88675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95250</xdr:rowOff>
    </xdr:to>
    <xdr:sp macro="" textlink="">
      <xdr:nvSpPr>
        <xdr:cNvPr id="488676" name="AutoShape 4"/>
        <xdr:cNvSpPr>
          <a:spLocks noChangeAspect="1" noChangeArrowheads="1"/>
        </xdr:cNvSpPr>
      </xdr:nvSpPr>
      <xdr:spPr bwMode="auto">
        <a:xfrm>
          <a:off x="8524875" y="12915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95250</xdr:rowOff>
    </xdr:to>
    <xdr:sp macro="" textlink="">
      <xdr:nvSpPr>
        <xdr:cNvPr id="488677" name="AutoShape 4"/>
        <xdr:cNvSpPr>
          <a:spLocks noChangeAspect="1" noChangeArrowheads="1"/>
        </xdr:cNvSpPr>
      </xdr:nvSpPr>
      <xdr:spPr bwMode="auto">
        <a:xfrm>
          <a:off x="8524875" y="12915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85725</xdr:rowOff>
    </xdr:to>
    <xdr:sp macro="" textlink="">
      <xdr:nvSpPr>
        <xdr:cNvPr id="488678" name="AutoShape 4"/>
        <xdr:cNvSpPr>
          <a:spLocks noChangeAspect="1" noChangeArrowheads="1"/>
        </xdr:cNvSpPr>
      </xdr:nvSpPr>
      <xdr:spPr bwMode="auto">
        <a:xfrm>
          <a:off x="8524875" y="129159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85725</xdr:rowOff>
    </xdr:to>
    <xdr:sp macro="" textlink="">
      <xdr:nvSpPr>
        <xdr:cNvPr id="488679" name="AutoShape 4"/>
        <xdr:cNvSpPr>
          <a:spLocks noChangeAspect="1" noChangeArrowheads="1"/>
        </xdr:cNvSpPr>
      </xdr:nvSpPr>
      <xdr:spPr bwMode="auto">
        <a:xfrm>
          <a:off x="8524875" y="129159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95250</xdr:rowOff>
    </xdr:to>
    <xdr:sp macro="" textlink="">
      <xdr:nvSpPr>
        <xdr:cNvPr id="488680" name="AutoShape 4"/>
        <xdr:cNvSpPr>
          <a:spLocks noChangeAspect="1" noChangeArrowheads="1"/>
        </xdr:cNvSpPr>
      </xdr:nvSpPr>
      <xdr:spPr bwMode="auto">
        <a:xfrm>
          <a:off x="8524875" y="12915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8868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8868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95250</xdr:rowOff>
    </xdr:to>
    <xdr:sp macro="" textlink="">
      <xdr:nvSpPr>
        <xdr:cNvPr id="488683" name="AutoShape 4"/>
        <xdr:cNvSpPr>
          <a:spLocks noChangeAspect="1" noChangeArrowheads="1"/>
        </xdr:cNvSpPr>
      </xdr:nvSpPr>
      <xdr:spPr bwMode="auto">
        <a:xfrm>
          <a:off x="8524875" y="12915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8868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8868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68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68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8868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8868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8869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8869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85725</xdr:rowOff>
    </xdr:to>
    <xdr:sp macro="" textlink="">
      <xdr:nvSpPr>
        <xdr:cNvPr id="488692" name="AutoShape 4"/>
        <xdr:cNvSpPr>
          <a:spLocks noChangeAspect="1" noChangeArrowheads="1"/>
        </xdr:cNvSpPr>
      </xdr:nvSpPr>
      <xdr:spPr bwMode="auto">
        <a:xfrm>
          <a:off x="8524875" y="129159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85725</xdr:rowOff>
    </xdr:to>
    <xdr:sp macro="" textlink="">
      <xdr:nvSpPr>
        <xdr:cNvPr id="488693" name="AutoShape 4"/>
        <xdr:cNvSpPr>
          <a:spLocks noChangeAspect="1" noChangeArrowheads="1"/>
        </xdr:cNvSpPr>
      </xdr:nvSpPr>
      <xdr:spPr bwMode="auto">
        <a:xfrm>
          <a:off x="8524875" y="129159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69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69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69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69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69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69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0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70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0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0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870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870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0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0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0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0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71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71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180975</xdr:rowOff>
    </xdr:to>
    <xdr:sp macro="" textlink="">
      <xdr:nvSpPr>
        <xdr:cNvPr id="48871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180975</xdr:rowOff>
    </xdr:to>
    <xdr:sp macro="" textlink="">
      <xdr:nvSpPr>
        <xdr:cNvPr id="48871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871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871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180975</xdr:rowOff>
    </xdr:to>
    <xdr:sp macro="" textlink="">
      <xdr:nvSpPr>
        <xdr:cNvPr id="48871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1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1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180975</xdr:rowOff>
    </xdr:to>
    <xdr:sp macro="" textlink="">
      <xdr:nvSpPr>
        <xdr:cNvPr id="48871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2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2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872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872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2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2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2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2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872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872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180975</xdr:rowOff>
    </xdr:to>
    <xdr:sp macro="" textlink="">
      <xdr:nvSpPr>
        <xdr:cNvPr id="48873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180975</xdr:rowOff>
    </xdr:to>
    <xdr:sp macro="" textlink="">
      <xdr:nvSpPr>
        <xdr:cNvPr id="48873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873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873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180975</xdr:rowOff>
    </xdr:to>
    <xdr:sp macro="" textlink="">
      <xdr:nvSpPr>
        <xdr:cNvPr id="48873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3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3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180975</xdr:rowOff>
    </xdr:to>
    <xdr:sp macro="" textlink="">
      <xdr:nvSpPr>
        <xdr:cNvPr id="48873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3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3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74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74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4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4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4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4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874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874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74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74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75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75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75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5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5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75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5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5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75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75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6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6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6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6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76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76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76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76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76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76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77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7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7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77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7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7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77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77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7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7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8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8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78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78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78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78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78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78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78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8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9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79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9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9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79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79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9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9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9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79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0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0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0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0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0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0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0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0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0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0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1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1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1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1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1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1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1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1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1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1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2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2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2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2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2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2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2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2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2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2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3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3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3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3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3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3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3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3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3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3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4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4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4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4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4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4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4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4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4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4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5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5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5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5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5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5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5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5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5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5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6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6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6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6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6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6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6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6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6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6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7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7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7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7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7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7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7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7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7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7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8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8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8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8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8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8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8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8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8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8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9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9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9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9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9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89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9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9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89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89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0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0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0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0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0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0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0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0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0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0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91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91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1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1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91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1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1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91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1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1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2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2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2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2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2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2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2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2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92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92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3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3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93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3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3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93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3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3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3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3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4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4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4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4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4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4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94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94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4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4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95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5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5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95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5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5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5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5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5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5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6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6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6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6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96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96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6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6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96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6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7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97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7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7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7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7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7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7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7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7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8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8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98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98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8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8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98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8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8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898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9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9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9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9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9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9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9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899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9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899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0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0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0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0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0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0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0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0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0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0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1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1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1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1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1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1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1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1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1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1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2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2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2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2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2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2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2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2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2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2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3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3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3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3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3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3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3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3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3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3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4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4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4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4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4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4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4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4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4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4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5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5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5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5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5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5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5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5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5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5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6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6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6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6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6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6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6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6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6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6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7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7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7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7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7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7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7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7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7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7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8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8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8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8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8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8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8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8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8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8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9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9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9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09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9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9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9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09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9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09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910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910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10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10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10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10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10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10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180975</xdr:rowOff>
    </xdr:to>
    <xdr:sp macro="" textlink="">
      <xdr:nvSpPr>
        <xdr:cNvPr id="48910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180975</xdr:rowOff>
    </xdr:to>
    <xdr:sp macro="" textlink="">
      <xdr:nvSpPr>
        <xdr:cNvPr id="48910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911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9111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180975</xdr:rowOff>
    </xdr:to>
    <xdr:sp macro="" textlink="">
      <xdr:nvSpPr>
        <xdr:cNvPr id="489112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11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11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180975</xdr:rowOff>
    </xdr:to>
    <xdr:sp macro="" textlink="">
      <xdr:nvSpPr>
        <xdr:cNvPr id="48911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11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11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11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11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12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12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12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8912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9124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89125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126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89127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12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8912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1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1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1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1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1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1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1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1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1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1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1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1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1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1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1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2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2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142875</xdr:rowOff>
    </xdr:to>
    <xdr:sp macro="" textlink="">
      <xdr:nvSpPr>
        <xdr:cNvPr id="4892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142875</xdr:rowOff>
    </xdr:to>
    <xdr:sp macro="" textlink="">
      <xdr:nvSpPr>
        <xdr:cNvPr id="4892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152400</xdr:rowOff>
    </xdr:to>
    <xdr:sp macro="" textlink="">
      <xdr:nvSpPr>
        <xdr:cNvPr id="4892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152400</xdr:rowOff>
    </xdr:to>
    <xdr:sp macro="" textlink="">
      <xdr:nvSpPr>
        <xdr:cNvPr id="4892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2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2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2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2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2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2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2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2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2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2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2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2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2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2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2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3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3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3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3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3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3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3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3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93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93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3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3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3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3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3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3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3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3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3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3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3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4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4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4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4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4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4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4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4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4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4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4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4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4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4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4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4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4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4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4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4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4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95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95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5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5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5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5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5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5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5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5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5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5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95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95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5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5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5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5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5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5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5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6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6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6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6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6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6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6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6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6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6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6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6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6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6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6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6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6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6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6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6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6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97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97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7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7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97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97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7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7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7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7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7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7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7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7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7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7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7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7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7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7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7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8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8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8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8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98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898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8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8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8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8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8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8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8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8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8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8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8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8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8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8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8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9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9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9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9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9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9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9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9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9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9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9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9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9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9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9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9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9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899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899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9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899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0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0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0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0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0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0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00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00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00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00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0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0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0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0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0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0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0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0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0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0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0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1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1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1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1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1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1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1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1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1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1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1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1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1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1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01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01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901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901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1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01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01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902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902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02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02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902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902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02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02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902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902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02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02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902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902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200025</xdr:rowOff>
    </xdr:to>
    <xdr:sp macro="" textlink="">
      <xdr:nvSpPr>
        <xdr:cNvPr id="4902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200025</xdr:rowOff>
    </xdr:to>
    <xdr:sp macro="" textlink="">
      <xdr:nvSpPr>
        <xdr:cNvPr id="4902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209550</xdr:rowOff>
    </xdr:to>
    <xdr:sp macro="" textlink="">
      <xdr:nvSpPr>
        <xdr:cNvPr id="4902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209550</xdr:rowOff>
    </xdr:to>
    <xdr:sp macro="" textlink="">
      <xdr:nvSpPr>
        <xdr:cNvPr id="4902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2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2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2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3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3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3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3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3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3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03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03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03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03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03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03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03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03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333375</xdr:rowOff>
    </xdr:to>
    <xdr:sp macro="" textlink="">
      <xdr:nvSpPr>
        <xdr:cNvPr id="4903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333375</xdr:rowOff>
    </xdr:to>
    <xdr:sp macro="" textlink="">
      <xdr:nvSpPr>
        <xdr:cNvPr id="4903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342900</xdr:rowOff>
    </xdr:to>
    <xdr:sp macro="" textlink="">
      <xdr:nvSpPr>
        <xdr:cNvPr id="4903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03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03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342900</xdr:rowOff>
    </xdr:to>
    <xdr:sp macro="" textlink="">
      <xdr:nvSpPr>
        <xdr:cNvPr id="4903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03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03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03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03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03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03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03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03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903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903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3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037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037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037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037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037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037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037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037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114300</xdr:rowOff>
    </xdr:to>
    <xdr:sp macro="" textlink="">
      <xdr:nvSpPr>
        <xdr:cNvPr id="490378" name="AutoShape 4"/>
        <xdr:cNvSpPr>
          <a:spLocks noChangeAspect="1" noChangeArrowheads="1"/>
        </xdr:cNvSpPr>
      </xdr:nvSpPr>
      <xdr:spPr bwMode="auto">
        <a:xfrm>
          <a:off x="8524875" y="129159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114300</xdr:rowOff>
    </xdr:to>
    <xdr:sp macro="" textlink="">
      <xdr:nvSpPr>
        <xdr:cNvPr id="490379" name="AutoShape 4"/>
        <xdr:cNvSpPr>
          <a:spLocks noChangeAspect="1" noChangeArrowheads="1"/>
        </xdr:cNvSpPr>
      </xdr:nvSpPr>
      <xdr:spPr bwMode="auto">
        <a:xfrm>
          <a:off x="8524875" y="129159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490380" name="AutoShape 4"/>
        <xdr:cNvSpPr>
          <a:spLocks noChangeAspect="1" noChangeArrowheads="1"/>
        </xdr:cNvSpPr>
      </xdr:nvSpPr>
      <xdr:spPr bwMode="auto">
        <a:xfrm>
          <a:off x="8524875" y="129159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038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038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490383" name="AutoShape 4"/>
        <xdr:cNvSpPr>
          <a:spLocks noChangeAspect="1" noChangeArrowheads="1"/>
        </xdr:cNvSpPr>
      </xdr:nvSpPr>
      <xdr:spPr bwMode="auto">
        <a:xfrm>
          <a:off x="8524875" y="129159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038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038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038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038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038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038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39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39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39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39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39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39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39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39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9039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9039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180975</xdr:rowOff>
    </xdr:to>
    <xdr:sp macro="" textlink="">
      <xdr:nvSpPr>
        <xdr:cNvPr id="49040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0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0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180975</xdr:rowOff>
    </xdr:to>
    <xdr:sp macro="" textlink="">
      <xdr:nvSpPr>
        <xdr:cNvPr id="49040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0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0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0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0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0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0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1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1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1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1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1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1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1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1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9041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9041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180975</xdr:rowOff>
    </xdr:to>
    <xdr:sp macro="" textlink="">
      <xdr:nvSpPr>
        <xdr:cNvPr id="49042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2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2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180975</xdr:rowOff>
    </xdr:to>
    <xdr:sp macro="" textlink="">
      <xdr:nvSpPr>
        <xdr:cNvPr id="49042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2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2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2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2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2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2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3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3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3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3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3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3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3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3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43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43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44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4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4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44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4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4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4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4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4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4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5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5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5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5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5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5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5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5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45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45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46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6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6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46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6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6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6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6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6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6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7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7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7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7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7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7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7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7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47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47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48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8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8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48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8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8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8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8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8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8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9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9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9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9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9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9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9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49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49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49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50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0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0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50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0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0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0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0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0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0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1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1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1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1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1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1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1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1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51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51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52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2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2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52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2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2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2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2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2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2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3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3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3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3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3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3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3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3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53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53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54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4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4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54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4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4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4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4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4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4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5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5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5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5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5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5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5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5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55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55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56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6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6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56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6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6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6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6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6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6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7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7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7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7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7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7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7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7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57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57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58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8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8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58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8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8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8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8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8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8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9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9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9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9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9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9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9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59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59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59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60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0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0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60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0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0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0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0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0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0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1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1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1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1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1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1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1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1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61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61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62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2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2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62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2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2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2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2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2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2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3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3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3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3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3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3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3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3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228600</xdr:rowOff>
    </xdr:to>
    <xdr:sp macro="" textlink="">
      <xdr:nvSpPr>
        <xdr:cNvPr id="49063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228600</xdr:rowOff>
    </xdr:to>
    <xdr:sp macro="" textlink="">
      <xdr:nvSpPr>
        <xdr:cNvPr id="49063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238125</xdr:rowOff>
    </xdr:to>
    <xdr:sp macro="" textlink="">
      <xdr:nvSpPr>
        <xdr:cNvPr id="49064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4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4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238125</xdr:rowOff>
    </xdr:to>
    <xdr:sp macro="" textlink="">
      <xdr:nvSpPr>
        <xdr:cNvPr id="49064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4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4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4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4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4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4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5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5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5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5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5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5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5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5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65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65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133350</xdr:rowOff>
    </xdr:to>
    <xdr:sp macro="" textlink="">
      <xdr:nvSpPr>
        <xdr:cNvPr id="49066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6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6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133350</xdr:rowOff>
    </xdr:to>
    <xdr:sp macro="" textlink="">
      <xdr:nvSpPr>
        <xdr:cNvPr id="49066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6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6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6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6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6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6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7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7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7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7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7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7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7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7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161925</xdr:rowOff>
    </xdr:to>
    <xdr:sp macro="" textlink="">
      <xdr:nvSpPr>
        <xdr:cNvPr id="49067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161925</xdr:rowOff>
    </xdr:to>
    <xdr:sp macro="" textlink="">
      <xdr:nvSpPr>
        <xdr:cNvPr id="49067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9068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8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8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9068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8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8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8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8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8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8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9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9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9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9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9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9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9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69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69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69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133350</xdr:rowOff>
    </xdr:to>
    <xdr:sp macro="" textlink="">
      <xdr:nvSpPr>
        <xdr:cNvPr id="49070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0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0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133350</xdr:rowOff>
    </xdr:to>
    <xdr:sp macro="" textlink="">
      <xdr:nvSpPr>
        <xdr:cNvPr id="49070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0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0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0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0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0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0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1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1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1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1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1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1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1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1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71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71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72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2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2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72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2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2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2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2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2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2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3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3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3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3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3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3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3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3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73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73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74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4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4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74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4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4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4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4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4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4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5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5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5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5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5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5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5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5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75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75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76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6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6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76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6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6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6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6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6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6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7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7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7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7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7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7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7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7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77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77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78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8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8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78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8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8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8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8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8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8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9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9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9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9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9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9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9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79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79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79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80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0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0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80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0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0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0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0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0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0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1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1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1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1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1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1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1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1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81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81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82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2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2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82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2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2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2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2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2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2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3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3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3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3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3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3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3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3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83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83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84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4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4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84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4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4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4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4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4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4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5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5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5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5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5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5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5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5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85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85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86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6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6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86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6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6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6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6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6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6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7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7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7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7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7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7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7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7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87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87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88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8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8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88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8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8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8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8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8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8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9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9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9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9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9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9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9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89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89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89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90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0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0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90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0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0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0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0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0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0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1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1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1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1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1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1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1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1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91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091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92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2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2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092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2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2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2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2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2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092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0930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093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0932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0933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0934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093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0936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0937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490938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490939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490940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094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0942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490943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0944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094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0946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0947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0948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0949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9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9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9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9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9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9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9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09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09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9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09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0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0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1010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101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1012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1013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1014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101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1016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1017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491018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491019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491020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102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1022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491023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1024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102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1026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1027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91028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142875</xdr:colOff>
      <xdr:row>13</xdr:row>
      <xdr:rowOff>209550</xdr:rowOff>
    </xdr:from>
    <xdr:to>
      <xdr:col>12</xdr:col>
      <xdr:colOff>219075</xdr:colOff>
      <xdr:row>15</xdr:row>
      <xdr:rowOff>323850</xdr:rowOff>
    </xdr:to>
    <xdr:sp macro="" textlink="">
      <xdr:nvSpPr>
        <xdr:cNvPr id="491029" name="AutoShape 4"/>
        <xdr:cNvSpPr>
          <a:spLocks noChangeAspect="1" noChangeArrowheads="1"/>
        </xdr:cNvSpPr>
      </xdr:nvSpPr>
      <xdr:spPr bwMode="auto">
        <a:xfrm>
          <a:off x="10172700" y="10153650"/>
          <a:ext cx="18573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0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0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0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0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0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0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0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0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0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0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0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0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0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0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0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1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1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1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1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1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1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1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1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1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1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1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1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1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1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142875</xdr:rowOff>
    </xdr:to>
    <xdr:sp macro="" textlink="">
      <xdr:nvSpPr>
        <xdr:cNvPr id="4911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142875</xdr:rowOff>
    </xdr:to>
    <xdr:sp macro="" textlink="">
      <xdr:nvSpPr>
        <xdr:cNvPr id="4911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152400</xdr:rowOff>
    </xdr:to>
    <xdr:sp macro="" textlink="">
      <xdr:nvSpPr>
        <xdr:cNvPr id="4911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152400</xdr:rowOff>
    </xdr:to>
    <xdr:sp macro="" textlink="">
      <xdr:nvSpPr>
        <xdr:cNvPr id="4911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1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1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1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2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2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2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2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2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2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2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2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2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2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2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2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2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2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2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2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2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2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2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2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2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913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913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3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3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3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3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3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3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3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3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3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3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3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3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3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3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3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3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3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3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3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4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4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4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4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4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4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4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4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4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4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4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4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914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914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4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4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4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4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4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4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4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5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5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5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5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915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915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5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5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5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5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5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5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5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5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5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5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5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5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5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5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5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6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6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6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6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6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6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6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6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6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6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6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6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916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916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6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6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6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6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6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6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6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7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7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7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7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7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7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7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7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7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7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7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7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7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7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7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7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917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917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7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7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7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8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8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8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8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8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8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8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8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8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8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8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8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8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8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8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8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8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8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8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8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8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9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9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9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9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9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9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9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9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9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9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9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9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9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9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9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19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9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19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19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19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19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20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20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20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20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20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20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20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20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20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20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20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20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20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20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20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20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20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20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0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20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20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21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21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21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21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21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21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21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21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21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21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21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21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921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921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21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21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921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921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1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21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21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922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922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22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171450</xdr:rowOff>
    </xdr:to>
    <xdr:sp macro="" textlink="">
      <xdr:nvSpPr>
        <xdr:cNvPr id="4922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922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180975</xdr:rowOff>
    </xdr:to>
    <xdr:sp macro="" textlink="">
      <xdr:nvSpPr>
        <xdr:cNvPr id="4922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3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3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3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3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3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3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3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3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223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223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9224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4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4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133350</xdr:rowOff>
    </xdr:to>
    <xdr:sp macro="" textlink="">
      <xdr:nvSpPr>
        <xdr:cNvPr id="49224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4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4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4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4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4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4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5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5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5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5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5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5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5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5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225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225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226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6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6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226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6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6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6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6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6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6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7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7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7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7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7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7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7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7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227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227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228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8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8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228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8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8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8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8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8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28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229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229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229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229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229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229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229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229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333375</xdr:rowOff>
    </xdr:to>
    <xdr:sp macro="" textlink="">
      <xdr:nvSpPr>
        <xdr:cNvPr id="49229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333375</xdr:rowOff>
    </xdr:to>
    <xdr:sp macro="" textlink="">
      <xdr:nvSpPr>
        <xdr:cNvPr id="49229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342900</xdr:rowOff>
    </xdr:to>
    <xdr:sp macro="" textlink="">
      <xdr:nvSpPr>
        <xdr:cNvPr id="49230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230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230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342900</xdr:rowOff>
    </xdr:to>
    <xdr:sp macro="" textlink="">
      <xdr:nvSpPr>
        <xdr:cNvPr id="49230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230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230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230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230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230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209550</xdr:rowOff>
    </xdr:to>
    <xdr:sp macro="" textlink="">
      <xdr:nvSpPr>
        <xdr:cNvPr id="49230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310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31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31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313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31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31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31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31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2318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114300</xdr:rowOff>
    </xdr:to>
    <xdr:sp macro="" textlink="">
      <xdr:nvSpPr>
        <xdr:cNvPr id="492319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2320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321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322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0</xdr:rowOff>
    </xdr:from>
    <xdr:to>
      <xdr:col>10</xdr:col>
      <xdr:colOff>323850</xdr:colOff>
      <xdr:row>18</xdr:row>
      <xdr:rowOff>123825</xdr:rowOff>
    </xdr:to>
    <xdr:sp macro="" textlink="">
      <xdr:nvSpPr>
        <xdr:cNvPr id="492323" name="AutoShape 4"/>
        <xdr:cNvSpPr>
          <a:spLocks noChangeAspect="1" noChangeArrowheads="1"/>
        </xdr:cNvSpPr>
      </xdr:nvSpPr>
      <xdr:spPr bwMode="auto">
        <a:xfrm>
          <a:off x="8524875" y="12515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324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325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326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327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328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0</xdr:rowOff>
    </xdr:from>
    <xdr:to>
      <xdr:col>10</xdr:col>
      <xdr:colOff>447675</xdr:colOff>
      <xdr:row>18</xdr:row>
      <xdr:rowOff>161925</xdr:rowOff>
    </xdr:to>
    <xdr:sp macro="" textlink="">
      <xdr:nvSpPr>
        <xdr:cNvPr id="492329" name="AutoShape 4"/>
        <xdr:cNvSpPr>
          <a:spLocks noChangeAspect="1" noChangeArrowheads="1"/>
        </xdr:cNvSpPr>
      </xdr:nvSpPr>
      <xdr:spPr bwMode="auto">
        <a:xfrm>
          <a:off x="8639175" y="12515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233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233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233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233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233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233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233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233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114300</xdr:rowOff>
    </xdr:to>
    <xdr:sp macro="" textlink="">
      <xdr:nvSpPr>
        <xdr:cNvPr id="492338" name="AutoShape 4"/>
        <xdr:cNvSpPr>
          <a:spLocks noChangeAspect="1" noChangeArrowheads="1"/>
        </xdr:cNvSpPr>
      </xdr:nvSpPr>
      <xdr:spPr bwMode="auto">
        <a:xfrm>
          <a:off x="8524875" y="129159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114300</xdr:rowOff>
    </xdr:to>
    <xdr:sp macro="" textlink="">
      <xdr:nvSpPr>
        <xdr:cNvPr id="492339" name="AutoShape 4"/>
        <xdr:cNvSpPr>
          <a:spLocks noChangeAspect="1" noChangeArrowheads="1"/>
        </xdr:cNvSpPr>
      </xdr:nvSpPr>
      <xdr:spPr bwMode="auto">
        <a:xfrm>
          <a:off x="8524875" y="129159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492340" name="AutoShape 4"/>
        <xdr:cNvSpPr>
          <a:spLocks noChangeAspect="1" noChangeArrowheads="1"/>
        </xdr:cNvSpPr>
      </xdr:nvSpPr>
      <xdr:spPr bwMode="auto">
        <a:xfrm>
          <a:off x="8524875" y="129159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234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234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492343" name="AutoShape 4"/>
        <xdr:cNvSpPr>
          <a:spLocks noChangeAspect="1" noChangeArrowheads="1"/>
        </xdr:cNvSpPr>
      </xdr:nvSpPr>
      <xdr:spPr bwMode="auto">
        <a:xfrm>
          <a:off x="8524875" y="129159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234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234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234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234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234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49234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5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5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5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5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5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5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5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5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142875</xdr:rowOff>
    </xdr:to>
    <xdr:sp macro="" textlink="">
      <xdr:nvSpPr>
        <xdr:cNvPr id="49235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142875</xdr:rowOff>
    </xdr:to>
    <xdr:sp macro="" textlink="">
      <xdr:nvSpPr>
        <xdr:cNvPr id="49235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152400</xdr:rowOff>
    </xdr:to>
    <xdr:sp macro="" textlink="">
      <xdr:nvSpPr>
        <xdr:cNvPr id="49236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6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6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152400</xdr:rowOff>
    </xdr:to>
    <xdr:sp macro="" textlink="">
      <xdr:nvSpPr>
        <xdr:cNvPr id="49236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6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6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6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6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6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6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7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7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7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7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7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7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7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7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37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37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38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8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8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38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8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8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8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8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8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8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9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9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9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9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9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9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9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39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39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39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40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0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0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40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0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0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0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0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0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0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1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1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1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1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1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1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1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1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41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41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42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2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2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42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2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2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2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2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2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2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3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3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3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3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3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3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3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3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43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43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44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4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4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44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4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4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4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4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4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4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5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5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5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5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5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5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5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5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45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45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46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6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6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46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6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6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6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6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6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6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7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7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7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7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7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7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7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7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47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47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48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8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8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48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8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8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8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8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8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8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9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9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9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9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9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9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9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49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49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49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50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0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0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50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0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0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0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0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0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0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1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1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1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1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1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1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1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1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51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51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52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2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2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52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2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2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2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2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2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2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3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3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3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3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3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3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3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3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53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53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54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4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4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54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4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4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4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4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4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4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5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5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5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5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5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5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5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5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55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55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56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6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6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56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6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6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6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6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6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6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7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7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7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7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7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7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7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7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57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57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58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8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8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58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8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8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8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8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8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8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9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9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9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9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9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9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9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59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228600</xdr:rowOff>
    </xdr:to>
    <xdr:sp macro="" textlink="">
      <xdr:nvSpPr>
        <xdr:cNvPr id="49259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228600</xdr:rowOff>
    </xdr:to>
    <xdr:sp macro="" textlink="">
      <xdr:nvSpPr>
        <xdr:cNvPr id="49259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238125</xdr:rowOff>
    </xdr:to>
    <xdr:sp macro="" textlink="">
      <xdr:nvSpPr>
        <xdr:cNvPr id="49260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0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0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238125</xdr:rowOff>
    </xdr:to>
    <xdr:sp macro="" textlink="">
      <xdr:nvSpPr>
        <xdr:cNvPr id="49260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0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0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0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0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0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0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1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1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1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1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1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1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1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1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61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61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133350</xdr:rowOff>
    </xdr:to>
    <xdr:sp macro="" textlink="">
      <xdr:nvSpPr>
        <xdr:cNvPr id="49262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2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2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133350</xdr:rowOff>
    </xdr:to>
    <xdr:sp macro="" textlink="">
      <xdr:nvSpPr>
        <xdr:cNvPr id="49262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2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2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2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2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2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2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3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3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3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3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3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3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3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3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161925</xdr:rowOff>
    </xdr:to>
    <xdr:sp macro="" textlink="">
      <xdr:nvSpPr>
        <xdr:cNvPr id="49263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161925</xdr:rowOff>
    </xdr:to>
    <xdr:sp macro="" textlink="">
      <xdr:nvSpPr>
        <xdr:cNvPr id="49263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9264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4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4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171450</xdr:rowOff>
    </xdr:to>
    <xdr:sp macro="" textlink="">
      <xdr:nvSpPr>
        <xdr:cNvPr id="49264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4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4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4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4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4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4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5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5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5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5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5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5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5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5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65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65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133350</xdr:rowOff>
    </xdr:to>
    <xdr:sp macro="" textlink="">
      <xdr:nvSpPr>
        <xdr:cNvPr id="49266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6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6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133350</xdr:rowOff>
    </xdr:to>
    <xdr:sp macro="" textlink="">
      <xdr:nvSpPr>
        <xdr:cNvPr id="49266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6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6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6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6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6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6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7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7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7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7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7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7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7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7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67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67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68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8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8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68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8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8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8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8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8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8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9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9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9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9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9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9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9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69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69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69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70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0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0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70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0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0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0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0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0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0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1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1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1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1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1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1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1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1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71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71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72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2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2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72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2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2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2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2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2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2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3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3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3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3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3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3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3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3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73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73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74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4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4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74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4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4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4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4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4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4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5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5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5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5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5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5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5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5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75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75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76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6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6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76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6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6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6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6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6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6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7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7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7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7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7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7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7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7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77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77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78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8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8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78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8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8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8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8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8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8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9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9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9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9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9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9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9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79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79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79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80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0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0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80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0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0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0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0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0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0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1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1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1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1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1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1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1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1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81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81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82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2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2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82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2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2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2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2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2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2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3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3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3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3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3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3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3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3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83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83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84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4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4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84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4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4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4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4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4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4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5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5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5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5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5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5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5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5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85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85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86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6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6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86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6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6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6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6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6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6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7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7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7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7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7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7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7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7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87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87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88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8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8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88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8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8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8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8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8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8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90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9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9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93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9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9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9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89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898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492899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900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901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902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492903" name="AutoShape 4"/>
        <xdr:cNvSpPr>
          <a:spLocks noChangeAspect="1" noChangeArrowheads="1"/>
        </xdr:cNvSpPr>
      </xdr:nvSpPr>
      <xdr:spPr bwMode="auto">
        <a:xfrm>
          <a:off x="8524875" y="12934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904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905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906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907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908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492909" name="AutoShape 4"/>
        <xdr:cNvSpPr>
          <a:spLocks noChangeAspect="1" noChangeArrowheads="1"/>
        </xdr:cNvSpPr>
      </xdr:nvSpPr>
      <xdr:spPr bwMode="auto">
        <a:xfrm>
          <a:off x="8639175" y="12934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lazur29.ru/catalog/tochilki/tochilka_mekhanicheskaya_2_v_1_tsveta_metalik_berling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tabSelected="1" zoomScaleNormal="100" workbookViewId="0">
      <selection activeCell="N3" sqref="N3"/>
    </sheetView>
  </sheetViews>
  <sheetFormatPr defaultRowHeight="15"/>
  <cols>
    <col min="1" max="1" width="44.85546875" customWidth="1"/>
    <col min="2" max="2" width="10.42578125" customWidth="1"/>
    <col min="3" max="3" width="10.140625" customWidth="1"/>
    <col min="4" max="4" width="10.42578125" customWidth="1"/>
    <col min="5" max="5" width="10.28515625" customWidth="1"/>
    <col min="6" max="6" width="11.140625" customWidth="1"/>
    <col min="7" max="7" width="9.85546875" customWidth="1"/>
    <col min="8" max="8" width="9.140625" customWidth="1"/>
    <col min="9" max="9" width="11.28515625" customWidth="1"/>
    <col min="10" max="10" width="22.85546875" customWidth="1"/>
    <col min="11" max="11" width="17.5703125" customWidth="1"/>
  </cols>
  <sheetData>
    <row r="1" spans="1:12" ht="72.599999999999994" customHeight="1">
      <c r="G1" s="27" t="s">
        <v>40</v>
      </c>
      <c r="H1" s="28"/>
      <c r="I1" s="28"/>
      <c r="J1" s="28"/>
    </row>
    <row r="2" spans="1:12" s="2" customFormat="1" ht="70.150000000000006" customHeight="1">
      <c r="A2" s="41" t="s">
        <v>18</v>
      </c>
      <c r="B2" s="41"/>
      <c r="C2" s="41"/>
      <c r="D2" s="41"/>
      <c r="E2" s="41"/>
      <c r="F2" s="41"/>
      <c r="G2" s="41"/>
      <c r="H2" s="41"/>
      <c r="I2" s="42"/>
      <c r="J2" s="42"/>
      <c r="K2" s="43"/>
    </row>
    <row r="3" spans="1:12" s="2" customFormat="1" ht="43.5" customHeight="1">
      <c r="A3" s="41" t="s">
        <v>30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2" s="1" customFormat="1" ht="40.9" customHeight="1">
      <c r="A4" s="11" t="s">
        <v>8</v>
      </c>
      <c r="B4" s="29" t="s">
        <v>19</v>
      </c>
      <c r="C4" s="30"/>
      <c r="D4" s="30"/>
      <c r="E4" s="30"/>
      <c r="F4" s="30"/>
      <c r="G4" s="30"/>
      <c r="H4" s="30"/>
      <c r="I4" s="30"/>
      <c r="J4" s="30"/>
      <c r="K4" s="30"/>
    </row>
    <row r="5" spans="1:12" s="1" customFormat="1" ht="37.15" customHeight="1">
      <c r="A5" s="11" t="s">
        <v>23</v>
      </c>
      <c r="B5" s="29" t="s">
        <v>11</v>
      </c>
      <c r="C5" s="30"/>
      <c r="D5" s="30"/>
      <c r="E5" s="30"/>
      <c r="F5" s="30"/>
      <c r="G5" s="30"/>
      <c r="H5" s="30"/>
      <c r="I5" s="30"/>
      <c r="J5" s="30"/>
      <c r="K5" s="30"/>
    </row>
    <row r="6" spans="1:12" s="1" customFormat="1" ht="87" customHeight="1">
      <c r="A6" s="11" t="s">
        <v>9</v>
      </c>
      <c r="B6" s="29" t="s">
        <v>20</v>
      </c>
      <c r="C6" s="30"/>
      <c r="D6" s="30"/>
      <c r="E6" s="30"/>
      <c r="F6" s="30"/>
      <c r="G6" s="30"/>
      <c r="H6" s="30"/>
      <c r="I6" s="30"/>
      <c r="J6" s="30"/>
      <c r="K6" s="30"/>
    </row>
    <row r="7" spans="1:12" s="1" customFormat="1" ht="67.150000000000006" customHeight="1" thickBot="1">
      <c r="A7" s="11" t="s">
        <v>10</v>
      </c>
      <c r="B7" s="29" t="s">
        <v>29</v>
      </c>
      <c r="C7" s="30"/>
      <c r="D7" s="30"/>
      <c r="E7" s="30"/>
      <c r="F7" s="30"/>
      <c r="G7" s="30"/>
      <c r="H7" s="30"/>
      <c r="I7" s="30"/>
      <c r="J7" s="30"/>
      <c r="K7" s="30"/>
    </row>
    <row r="8" spans="1:12" s="1" customFormat="1" ht="49.9" customHeight="1" thickBot="1">
      <c r="A8" s="12" t="s">
        <v>25</v>
      </c>
      <c r="B8" s="36" t="s">
        <v>21</v>
      </c>
      <c r="C8" s="37"/>
      <c r="D8" s="37"/>
      <c r="E8" s="37"/>
      <c r="F8" s="37"/>
      <c r="G8" s="37"/>
      <c r="H8" s="37"/>
      <c r="I8" s="37"/>
      <c r="J8" s="37"/>
      <c r="K8" s="30"/>
    </row>
    <row r="9" spans="1:12" s="1" customFormat="1" ht="93.6" customHeight="1">
      <c r="A9" s="13" t="s">
        <v>26</v>
      </c>
      <c r="B9" s="38" t="s">
        <v>22</v>
      </c>
      <c r="C9" s="39"/>
      <c r="D9" s="39"/>
      <c r="E9" s="39"/>
      <c r="F9" s="39"/>
      <c r="G9" s="39"/>
      <c r="H9" s="39"/>
      <c r="I9" s="39"/>
      <c r="J9" s="39"/>
      <c r="K9" s="30"/>
    </row>
    <row r="10" spans="1:12" s="1" customFormat="1" ht="28.15" customHeight="1">
      <c r="A10" s="14" t="s">
        <v>27</v>
      </c>
      <c r="B10" s="38" t="s">
        <v>38</v>
      </c>
      <c r="C10" s="40"/>
      <c r="D10" s="40"/>
      <c r="E10" s="40"/>
      <c r="F10" s="40"/>
      <c r="G10" s="40"/>
      <c r="H10" s="40"/>
      <c r="I10" s="40"/>
      <c r="J10" s="40"/>
      <c r="K10" s="30"/>
    </row>
    <row r="11" spans="1:12" ht="33" customHeight="1">
      <c r="A11" s="33" t="s">
        <v>6</v>
      </c>
      <c r="B11" s="34"/>
      <c r="C11" s="34"/>
      <c r="D11" s="34"/>
      <c r="E11" s="34"/>
      <c r="F11" s="34"/>
      <c r="G11" s="34"/>
      <c r="H11" s="34"/>
      <c r="I11" s="35"/>
      <c r="J11" s="35"/>
    </row>
    <row r="12" spans="1:12" ht="123" customHeight="1">
      <c r="A12" s="15" t="s">
        <v>12</v>
      </c>
      <c r="B12" s="15" t="s">
        <v>13</v>
      </c>
      <c r="C12" s="15" t="s">
        <v>0</v>
      </c>
      <c r="D12" s="15" t="s">
        <v>14</v>
      </c>
      <c r="E12" s="15" t="s">
        <v>15</v>
      </c>
      <c r="F12" s="15" t="s">
        <v>16</v>
      </c>
      <c r="G12" s="15" t="s">
        <v>1</v>
      </c>
      <c r="H12" s="15" t="s">
        <v>2</v>
      </c>
      <c r="I12" s="15" t="s">
        <v>3</v>
      </c>
      <c r="J12" s="16" t="s">
        <v>5</v>
      </c>
      <c r="K12" s="17" t="s">
        <v>7</v>
      </c>
      <c r="L12" s="5" t="s">
        <v>4</v>
      </c>
    </row>
    <row r="13" spans="1:12" ht="40.9" customHeight="1">
      <c r="A13" s="18" t="s">
        <v>31</v>
      </c>
      <c r="B13" s="22" t="s">
        <v>28</v>
      </c>
      <c r="C13" s="23">
        <v>3</v>
      </c>
      <c r="D13" s="24">
        <v>1028.97</v>
      </c>
      <c r="E13" s="24">
        <v>999</v>
      </c>
      <c r="F13" s="24">
        <v>1018.98</v>
      </c>
      <c r="G13" s="10">
        <f t="shared" ref="G13:G19" si="0">(D13+E13+F13)/3</f>
        <v>1015.65</v>
      </c>
      <c r="H13" s="24">
        <f t="shared" ref="H13:H19" si="1">SQRT(((D13-G13)*(D13-G13)+(E13-G13)*(E13-G13)+(F13-G13)*(F13-G13))/2)</f>
        <v>15.25997706420296</v>
      </c>
      <c r="I13" s="24">
        <f t="shared" ref="I13:I19" si="2">H13/G13*100</f>
        <v>1.5024838344117522</v>
      </c>
      <c r="J13" s="24">
        <f t="shared" ref="J13:J19" si="3">G13</f>
        <v>1015.65</v>
      </c>
      <c r="K13" s="26">
        <v>3046.95</v>
      </c>
      <c r="L13" s="5"/>
    </row>
    <row r="14" spans="1:12" ht="40.9" customHeight="1">
      <c r="A14" s="18" t="s">
        <v>32</v>
      </c>
      <c r="B14" s="22" t="s">
        <v>28</v>
      </c>
      <c r="C14" s="23">
        <v>1</v>
      </c>
      <c r="D14" s="24">
        <v>12358.97</v>
      </c>
      <c r="E14" s="24">
        <v>11999</v>
      </c>
      <c r="F14" s="24">
        <v>12238.98</v>
      </c>
      <c r="G14" s="10">
        <f t="shared" si="0"/>
        <v>12198.983333333332</v>
      </c>
      <c r="H14" s="24">
        <f t="shared" si="1"/>
        <v>183.28775254591673</v>
      </c>
      <c r="I14" s="24">
        <f t="shared" si="2"/>
        <v>1.5024838344117482</v>
      </c>
      <c r="J14" s="24">
        <f t="shared" si="3"/>
        <v>12198.983333333332</v>
      </c>
      <c r="K14" s="26">
        <v>12198.98</v>
      </c>
      <c r="L14" s="5"/>
    </row>
    <row r="15" spans="1:12" ht="40.9" customHeight="1">
      <c r="A15" s="18" t="s">
        <v>33</v>
      </c>
      <c r="B15" s="22" t="s">
        <v>28</v>
      </c>
      <c r="C15" s="23">
        <v>6</v>
      </c>
      <c r="D15" s="24">
        <v>360.5</v>
      </c>
      <c r="E15" s="24">
        <v>350</v>
      </c>
      <c r="F15" s="24">
        <v>357</v>
      </c>
      <c r="G15" s="10">
        <f t="shared" si="0"/>
        <v>355.83333333333331</v>
      </c>
      <c r="H15" s="24">
        <f t="shared" si="1"/>
        <v>5.3463383107818139</v>
      </c>
      <c r="I15" s="24">
        <f t="shared" si="2"/>
        <v>1.502483834411751</v>
      </c>
      <c r="J15" s="24">
        <f t="shared" si="3"/>
        <v>355.83333333333331</v>
      </c>
      <c r="K15" s="26">
        <v>2134.98</v>
      </c>
      <c r="L15" s="5"/>
    </row>
    <row r="16" spans="1:12" ht="40.9" customHeight="1">
      <c r="A16" s="18" t="s">
        <v>34</v>
      </c>
      <c r="B16" s="22" t="s">
        <v>28</v>
      </c>
      <c r="C16" s="25">
        <v>3</v>
      </c>
      <c r="D16" s="26">
        <v>616.97</v>
      </c>
      <c r="E16" s="26">
        <v>599</v>
      </c>
      <c r="F16" s="26">
        <v>610.98</v>
      </c>
      <c r="G16" s="10">
        <f t="shared" si="0"/>
        <v>608.98333333333335</v>
      </c>
      <c r="H16" s="24">
        <f t="shared" si="1"/>
        <v>9.1498761375951752</v>
      </c>
      <c r="I16" s="24">
        <f t="shared" si="2"/>
        <v>1.5024838344117533</v>
      </c>
      <c r="J16" s="24">
        <f t="shared" si="3"/>
        <v>608.98333333333335</v>
      </c>
      <c r="K16" s="26">
        <v>1826.94</v>
      </c>
      <c r="L16" s="5"/>
    </row>
    <row r="17" spans="1:12" ht="40.9" customHeight="1">
      <c r="A17" s="18" t="s">
        <v>35</v>
      </c>
      <c r="B17" s="22" t="s">
        <v>28</v>
      </c>
      <c r="C17" s="25">
        <v>5</v>
      </c>
      <c r="D17" s="26">
        <v>925.97</v>
      </c>
      <c r="E17" s="26">
        <v>899</v>
      </c>
      <c r="F17" s="26">
        <v>916.98</v>
      </c>
      <c r="G17" s="10">
        <f t="shared" si="0"/>
        <v>913.98333333333323</v>
      </c>
      <c r="H17" s="24">
        <f t="shared" si="1"/>
        <v>13.732451832551014</v>
      </c>
      <c r="I17" s="24">
        <f t="shared" si="2"/>
        <v>1.5024838344117524</v>
      </c>
      <c r="J17" s="24">
        <f t="shared" si="3"/>
        <v>913.98333333333323</v>
      </c>
      <c r="K17" s="26">
        <v>4569.8999999999996</v>
      </c>
      <c r="L17" s="5"/>
    </row>
    <row r="18" spans="1:12" ht="40.9" customHeight="1">
      <c r="A18" s="18" t="s">
        <v>36</v>
      </c>
      <c r="B18" s="22" t="s">
        <v>28</v>
      </c>
      <c r="C18" s="25">
        <v>3</v>
      </c>
      <c r="D18" s="26">
        <v>4015.97</v>
      </c>
      <c r="E18" s="26">
        <v>3899</v>
      </c>
      <c r="F18" s="26">
        <v>3976.98</v>
      </c>
      <c r="G18" s="10">
        <f t="shared" si="0"/>
        <v>3963.9833333333331</v>
      </c>
      <c r="H18" s="24">
        <f t="shared" si="1"/>
        <v>59.558208782109318</v>
      </c>
      <c r="I18" s="24">
        <f t="shared" si="2"/>
        <v>1.5024838344117488</v>
      </c>
      <c r="J18" s="24">
        <f t="shared" si="3"/>
        <v>3963.9833333333331</v>
      </c>
      <c r="K18" s="26">
        <v>11891.94</v>
      </c>
      <c r="L18" s="5"/>
    </row>
    <row r="19" spans="1:12" s="7" customFormat="1" ht="33.6" customHeight="1">
      <c r="A19" s="18" t="s">
        <v>37</v>
      </c>
      <c r="B19" s="21" t="s">
        <v>28</v>
      </c>
      <c r="C19" s="25">
        <v>1</v>
      </c>
      <c r="D19" s="26">
        <v>2470.9699999999998</v>
      </c>
      <c r="E19" s="26">
        <v>2399</v>
      </c>
      <c r="F19" s="26">
        <v>2446.98</v>
      </c>
      <c r="G19" s="10">
        <f t="shared" si="0"/>
        <v>2438.9833333333331</v>
      </c>
      <c r="H19" s="24">
        <f t="shared" si="1"/>
        <v>36.64533030733012</v>
      </c>
      <c r="I19" s="24">
        <f t="shared" si="2"/>
        <v>1.5024838344117477</v>
      </c>
      <c r="J19" s="24">
        <f t="shared" si="3"/>
        <v>2438.9833333333331</v>
      </c>
      <c r="K19" s="26">
        <v>2438.98</v>
      </c>
      <c r="L19" s="6"/>
    </row>
    <row r="20" spans="1:12" ht="30.75" customHeight="1">
      <c r="A20" s="45" t="s">
        <v>17</v>
      </c>
      <c r="B20" s="46"/>
      <c r="C20" s="46"/>
      <c r="D20" s="46"/>
      <c r="E20" s="46"/>
      <c r="F20" s="46"/>
      <c r="G20" s="46"/>
      <c r="H20" s="46"/>
      <c r="I20" s="47"/>
      <c r="J20" s="31">
        <f>K13+K14+K15+K16+K17+K18+K19</f>
        <v>38108.670000000006</v>
      </c>
      <c r="K20" s="32"/>
    </row>
    <row r="21" spans="1:12" ht="25.5" customHeight="1">
      <c r="A21" s="3" t="s">
        <v>39</v>
      </c>
      <c r="B21" s="3"/>
      <c r="C21" s="4"/>
    </row>
    <row r="22" spans="1:12" ht="42" customHeight="1">
      <c r="A22" s="44" t="s">
        <v>24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</row>
    <row r="23" spans="1:12">
      <c r="A23" s="8"/>
      <c r="B23" s="9"/>
      <c r="C23" s="9"/>
    </row>
    <row r="24" spans="1:12">
      <c r="A24" s="19"/>
      <c r="B24" s="20"/>
      <c r="C24" s="20"/>
    </row>
    <row r="25" spans="1:12">
      <c r="A25" s="19"/>
      <c r="B25" s="20"/>
      <c r="C25" s="20"/>
    </row>
    <row r="26" spans="1:12">
      <c r="A26" s="19"/>
      <c r="B26" s="20"/>
      <c r="C26" s="20"/>
    </row>
    <row r="27" spans="1:12">
      <c r="A27" s="19"/>
      <c r="B27" s="20"/>
      <c r="C27" s="20"/>
    </row>
    <row r="28" spans="1:12">
      <c r="A28" s="19"/>
      <c r="B28" s="20"/>
      <c r="C28" s="20"/>
    </row>
    <row r="29" spans="1:12">
      <c r="A29" s="19"/>
      <c r="B29" s="20"/>
      <c r="C29" s="20"/>
    </row>
    <row r="30" spans="1:12">
      <c r="A30" s="19"/>
      <c r="B30" s="20"/>
      <c r="C30" s="20"/>
    </row>
    <row r="31" spans="1:12">
      <c r="A31" s="19"/>
      <c r="B31" s="20"/>
      <c r="C31" s="20"/>
    </row>
    <row r="32" spans="1:12">
      <c r="B32" s="9"/>
      <c r="C32" s="9"/>
    </row>
  </sheetData>
  <mergeCells count="14">
    <mergeCell ref="A2:K2"/>
    <mergeCell ref="A3:K3"/>
    <mergeCell ref="A22:K22"/>
    <mergeCell ref="A20:I20"/>
    <mergeCell ref="G1:J1"/>
    <mergeCell ref="B4:K4"/>
    <mergeCell ref="B5:K5"/>
    <mergeCell ref="B6:K6"/>
    <mergeCell ref="B7:K7"/>
    <mergeCell ref="J20:K20"/>
    <mergeCell ref="A11:J11"/>
    <mergeCell ref="B8:K8"/>
    <mergeCell ref="B9:K9"/>
    <mergeCell ref="B10:K10"/>
  </mergeCells>
  <hyperlinks>
    <hyperlink ref="A19" r:id="rId1" tooltip="Точилка механическая, 2 в 1, цвета металик, BERLINGO" display="http://lazur29.ru/catalog/tochilki/tochilka_mekhanicheskaya_2_v_1_tsveta_metalik_berlingo/"/>
  </hyperlinks>
  <pageMargins left="0.70866141732283472" right="0.70866141732283472" top="0.74803149606299213" bottom="0.74803149606299213" header="0.31496062992125984" footer="0.31496062992125984"/>
  <pageSetup paperSize="9" scale="61" fitToHeight="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канцтовары2022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Шумихина ЕН</dc:creator>
  <cp:lastModifiedBy>Пользователь Windows</cp:lastModifiedBy>
  <cp:lastPrinted>2023-03-14T11:08:28Z</cp:lastPrinted>
  <dcterms:created xsi:type="dcterms:W3CDTF">2016-04-12T08:08:04Z</dcterms:created>
  <dcterms:modified xsi:type="dcterms:W3CDTF">2023-03-15T13:02:30Z</dcterms:modified>
</cp:coreProperties>
</file>