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325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D331" i="1"/>
  <c r="K328"/>
  <c r="I328"/>
  <c r="D329"/>
  <c r="D328"/>
  <c r="D289"/>
  <c r="F291"/>
  <c r="F329" s="1"/>
  <c r="G329"/>
  <c r="G293"/>
  <c r="G331" s="1"/>
  <c r="F293"/>
  <c r="D293" s="1"/>
  <c r="K293"/>
  <c r="K292"/>
  <c r="K290" s="1"/>
  <c r="K291"/>
  <c r="I293"/>
  <c r="I292"/>
  <c r="I291"/>
  <c r="H293"/>
  <c r="H292"/>
  <c r="H291"/>
  <c r="G292"/>
  <c r="G291"/>
  <c r="K273"/>
  <c r="K278" s="1"/>
  <c r="I273"/>
  <c r="I278" s="1"/>
  <c r="H273"/>
  <c r="H278" s="1"/>
  <c r="G273"/>
  <c r="G278" s="1"/>
  <c r="K227"/>
  <c r="I227"/>
  <c r="H227"/>
  <c r="G227"/>
  <c r="K137"/>
  <c r="I137"/>
  <c r="H137"/>
  <c r="G137"/>
  <c r="I130"/>
  <c r="I133"/>
  <c r="I132"/>
  <c r="H133"/>
  <c r="H331" s="1"/>
  <c r="H328" s="1"/>
  <c r="H132"/>
  <c r="H130" s="1"/>
  <c r="G133"/>
  <c r="G132"/>
  <c r="G130" s="1"/>
  <c r="L80"/>
  <c r="J80"/>
  <c r="H80"/>
  <c r="G80"/>
  <c r="D12"/>
  <c r="D10"/>
  <c r="L14"/>
  <c r="L8" s="1"/>
  <c r="J14"/>
  <c r="J8" s="1"/>
  <c r="H14"/>
  <c r="H8" s="1"/>
  <c r="G14"/>
  <c r="G8" s="1"/>
  <c r="E14"/>
  <c r="F331"/>
  <c r="F326"/>
  <c r="D326" s="1"/>
  <c r="E308"/>
  <c r="D308" s="1"/>
  <c r="D298"/>
  <c r="D301"/>
  <c r="G290"/>
  <c r="F292"/>
  <c r="K258"/>
  <c r="I258"/>
  <c r="H258"/>
  <c r="G258"/>
  <c r="D208"/>
  <c r="D209"/>
  <c r="E207"/>
  <c r="D207" s="1"/>
  <c r="D235"/>
  <c r="E233"/>
  <c r="E258" s="1"/>
  <c r="D198"/>
  <c r="D199"/>
  <c r="E197"/>
  <c r="D197" s="1"/>
  <c r="D286"/>
  <c r="D281" s="1"/>
  <c r="D275"/>
  <c r="D276"/>
  <c r="F273"/>
  <c r="F278" s="1"/>
  <c r="D271"/>
  <c r="D266"/>
  <c r="D269"/>
  <c r="E266"/>
  <c r="E271" s="1"/>
  <c r="D243"/>
  <c r="E243"/>
  <c r="D246"/>
  <c r="D241"/>
  <c r="E238"/>
  <c r="D238" s="1"/>
  <c r="D220"/>
  <c r="E217"/>
  <c r="D217" s="1"/>
  <c r="D215"/>
  <c r="E212"/>
  <c r="D212" s="1"/>
  <c r="D210"/>
  <c r="D174"/>
  <c r="E171"/>
  <c r="D171" s="1"/>
  <c r="D161"/>
  <c r="D164"/>
  <c r="E161"/>
  <c r="E149"/>
  <c r="D149" s="1"/>
  <c r="D147"/>
  <c r="E143"/>
  <c r="D143" s="1"/>
  <c r="D139"/>
  <c r="D141"/>
  <c r="E137"/>
  <c r="E133"/>
  <c r="D34"/>
  <c r="E31"/>
  <c r="D31" s="1"/>
  <c r="E132"/>
  <c r="E129"/>
  <c r="D116"/>
  <c r="E114"/>
  <c r="D114" s="1"/>
  <c r="D129" s="1"/>
  <c r="E97"/>
  <c r="D97" s="1"/>
  <c r="D100"/>
  <c r="D74"/>
  <c r="E71"/>
  <c r="D71" s="1"/>
  <c r="E46"/>
  <c r="D46" s="1"/>
  <c r="D48"/>
  <c r="D14"/>
  <c r="E8"/>
  <c r="D8" l="1"/>
  <c r="E102"/>
  <c r="D102" s="1"/>
  <c r="D137"/>
  <c r="G330"/>
  <c r="G328" s="1"/>
  <c r="D133"/>
  <c r="E80"/>
  <c r="D80" s="1"/>
  <c r="D227"/>
  <c r="I290"/>
  <c r="D233"/>
  <c r="D258" s="1"/>
  <c r="F323"/>
  <c r="D323" s="1"/>
  <c r="D132"/>
  <c r="E130"/>
  <c r="D291"/>
  <c r="F290"/>
  <c r="D290" s="1"/>
  <c r="F330"/>
  <c r="D330" s="1"/>
  <c r="D292"/>
  <c r="D273"/>
  <c r="D278" s="1"/>
  <c r="D130"/>
  <c r="H290"/>
  <c r="E227"/>
  <c r="F328" l="1"/>
</calcChain>
</file>

<file path=xl/sharedStrings.xml><?xml version="1.0" encoding="utf-8"?>
<sst xmlns="http://schemas.openxmlformats.org/spreadsheetml/2006/main" count="520" uniqueCount="202">
  <si>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</si>
  <si>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</si>
  <si>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</si>
  <si>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</si>
  <si>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</si>
  <si>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</si>
  <si>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sz val="9"/>
        <rFont val="Times New Roman"/>
        <family val="1"/>
      </rPr>
      <t>2021 год</t>
    </r>
  </si>
  <si>
    <r>
      <rPr>
        <sz val="9"/>
        <rFont val="Times New Roman"/>
        <family val="1"/>
      </rPr>
      <t>2022 год</t>
    </r>
  </si>
  <si>
    <r>
      <rPr>
        <sz val="9"/>
        <rFont val="Times New Roman"/>
        <family val="1"/>
      </rPr>
      <t>2023 год</t>
    </r>
  </si>
  <si>
    <r>
      <rPr>
        <sz val="9"/>
        <rFont val="Times New Roman"/>
        <family val="1"/>
      </rPr>
      <t>2024 год</t>
    </r>
  </si>
  <si>
    <r>
      <rPr>
        <sz val="9"/>
        <rFont val="Times New Roman"/>
        <family val="1"/>
      </rPr>
      <t>2025 год</t>
    </r>
  </si>
  <si>
    <r>
      <rPr>
        <b/>
        <sz val="9"/>
        <rFont val="Times New Roman"/>
        <family val="1"/>
      </rPr>
      <t>Подпрограмма № 1 «Развитие муниципальной системы дошкольного образования МО "Ленский муниципальный район" на 2021-2025 годы»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</si>
  <si>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</si>
  <si>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</si>
  <si>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</si>
  <si>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</si>
  <si>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</si>
  <si>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</si>
  <si>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</si>
  <si>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</si>
  <si>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</si>
  <si>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</si>
  <si>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</si>
  <si>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</si>
  <si>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</si>
  <si>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2.1 Строительство детсада в п.Урдома</t>
    </r>
  </si>
  <si>
    <r>
      <rPr>
        <sz val="9"/>
        <rFont val="Times New Roman"/>
        <family val="1"/>
      </rPr>
      <t xml:space="preserve">Отдел архитектуры, строительства и капитальных
</t>
    </r>
    <r>
      <rPr>
        <sz val="9"/>
        <rFont val="Times New Roman"/>
        <family val="1"/>
      </rPr>
      <t xml:space="preserve">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</si>
  <si>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Увеличение уровня охвата детей дошкольного возраста дошкольным образованием, ликвидация очерёдности в ДОУ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</si>
  <si>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</si>
  <si>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</si>
  <si>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</si>
  <si>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</si>
  <si>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</si>
  <si>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</si>
  <si>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 xml:space="preserve">2.3.Приобретение
</t>
    </r>
    <r>
      <rPr>
        <sz val="9"/>
        <rFont val="Times New Roman"/>
        <family val="1"/>
      </rPr>
      <t xml:space="preserve">материальных запасов для образовательных учреждений за счет средств резервного фонда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</si>
  <si>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Повышение качества образовательного процесса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</si>
  <si>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</si>
  <si>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>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</si>
  <si>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</si>
  <si>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</si>
  <si>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Повышение качества
</t>
    </r>
    <r>
      <rPr>
        <sz val="9"/>
        <rFont val="Times New Roman"/>
        <family val="1"/>
      </rPr>
      <t>образовательного процесса</t>
    </r>
  </si>
  <si>
    <r>
      <rPr>
        <sz val="9"/>
        <rFont val="Times New Roman"/>
        <family val="1"/>
      </rPr>
      <t>2.6 Осуществление мер направленных на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</si>
  <si>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</si>
  <si>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</si>
  <si>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>энергосбережение в системе дошкольного образования (замер сопротивления)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</si>
  <si>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</si>
  <si>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</si>
  <si>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</si>
  <si>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Министерство
</t>
    </r>
    <r>
      <rPr>
        <sz val="9"/>
        <rFont val="Times New Roman"/>
        <family val="1"/>
      </rPr>
      <t xml:space="preserve">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</si>
  <si>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</si>
  <si>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</si>
  <si>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 xml:space="preserve">Создание современной
</t>
    </r>
    <r>
      <rPr>
        <sz val="9"/>
        <rFont val="Times New Roman"/>
        <family val="1"/>
      </rPr>
      <t>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</si>
  <si>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</si>
  <si>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</si>
  <si>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Обеспечение безопасности детей во время пребывания в ДОУ</t>
    </r>
  </si>
  <si>
    <r>
      <rPr>
        <sz val="9"/>
        <rFont val="Times New Roman"/>
        <family val="1"/>
      </rPr>
      <t xml:space="preserve">2.10  Осуществление мер
</t>
    </r>
    <r>
      <rPr>
        <sz val="9"/>
        <rFont val="Times New Roman"/>
        <family val="1"/>
      </rPr>
      <t>направленных на обеспечение антитеррористической безопасности, оборудование зданий дошкольных учреждений системой видеонаблюдения</t>
    </r>
  </si>
  <si>
    <r>
      <rPr>
        <sz val="9"/>
        <rFont val="Times New Roman"/>
        <family val="1"/>
      </rPr>
      <t xml:space="preserve">Обеспечение безопасности
</t>
    </r>
    <r>
      <rPr>
        <sz val="9"/>
        <rFont val="Times New Roman"/>
        <family val="1"/>
      </rPr>
      <t>детей во время нахождения в ДОУ.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</si>
  <si>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</si>
  <si>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</si>
  <si>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2.12  Организация питания
</t>
    </r>
    <r>
      <rPr>
        <sz val="9"/>
        <rFont val="Times New Roman"/>
        <family val="1"/>
      </rPr>
      <t>детей в дошкольных учреждениях льготных категорий со скидкой 100%: - дети-инвалиды;- дети родителей-инвалидов I и II группы; дети-сироты и дети, находящиеся под опекой и попечительством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</si>
  <si>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</si>
  <si>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sz val="9"/>
        <rFont val="Times New Roman"/>
        <family val="1"/>
      </rPr>
      <t>2.13Устранение предписаний надзорных органов (Роспотребнадзор, Госпожнадзор)</t>
    </r>
  </si>
  <si>
    <r>
      <rPr>
        <sz val="9"/>
        <rFont val="Times New Roman"/>
        <family val="1"/>
      </rPr>
      <t>Безопасность образовательного процесса.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</si>
  <si>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</si>
  <si>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</si>
  <si>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>3.1 Приобретение оборудования и   инвентаря для учреждений дошкольного образования</t>
    </r>
  </si>
  <si>
    <r>
      <rPr>
        <sz val="9"/>
        <rFont val="Times New Roman"/>
        <family val="1"/>
      </rPr>
      <t>Создание современной учебно - материальной базы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</si>
  <si>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</si>
  <si>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</si>
  <si>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</si>
  <si>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</si>
  <si>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</si>
  <si>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</si>
  <si>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</si>
  <si>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</si>
  <si>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</si>
  <si>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</si>
  <si>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</si>
  <si>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</si>
  <si>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</si>
  <si>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</si>
  <si>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</si>
  <si>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</si>
  <si>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</si>
  <si>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</si>
  <si>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</si>
  <si>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</si>
  <si>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</si>
  <si>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</si>
  <si>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</si>
  <si>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</si>
  <si>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</si>
  <si>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</si>
  <si>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</si>
  <si>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</si>
  <si>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Подпрограмма № 2 «Развитие муниципальной системы общего и дополнительного образования МО "Ленский муниципальный район" на 2021-2025 годы»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</si>
  <si>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</si>
  <si>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</si>
  <si>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</si>
  <si>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</si>
  <si>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</t>
    </r>
    <r>
      <rPr>
        <sz val="9"/>
        <rFont val="Times New Roman"/>
        <family val="1"/>
      </rPr>
      <t>минимального оплаты труда.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</si>
  <si>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</si>
  <si>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>Обеспеченность  прав граждан на получение общедоступного бесплатного и качественного дополнительного образования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</si>
  <si>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</si>
  <si>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</si>
  <si>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>2.1 Обеспечение общеобразовательных учреждений образования школьными автобусами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</si>
  <si>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</si>
  <si>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>Создание условий для безопасности подвоза детей согласно установленных правил и требований для замены автобусов не соответствующих ГОСТу</t>
    </r>
  </si>
  <si>
    <r>
      <rPr>
        <sz val="9"/>
        <rFont val="Times New Roman"/>
        <family val="1"/>
      </rPr>
      <t>район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</si>
  <si>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</si>
  <si>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 xml:space="preserve">Создание условий для развития личности учащихся, привитие любви к спорту и подготовки для участия в районных областных и зональных соревнованиях. Проведение оздоровительных
</t>
    </r>
    <r>
      <rPr>
        <sz val="9"/>
        <rFont val="Times New Roman"/>
        <family val="1"/>
      </rPr>
      <t>мероприятий с учащимися школ.</t>
    </r>
  </si>
  <si>
    <r>
      <rPr>
        <sz val="9"/>
        <rFont val="Times New Roman"/>
        <family val="1"/>
      </rPr>
      <t>2.3 Проведение капитального и текущего ремонта зданий образовательных учреждений и учреждений дополнительного образования</t>
    </r>
  </si>
  <si>
    <r>
      <rPr>
        <sz val="9"/>
        <rFont val="Times New Roman"/>
        <family val="1"/>
      </rPr>
      <t>Укрепление материальной базы и 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</si>
  <si>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>2.4 Приобретение оборудования  для котельных при ОУ</t>
    </r>
  </si>
  <si>
    <r>
      <rPr>
        <sz val="9"/>
        <rFont val="Times New Roman"/>
        <family val="1"/>
      </rPr>
      <t>2.5 Проведение капитального ремонта</t>
    </r>
  </si>
  <si>
    <r>
      <rPr>
        <sz val="9"/>
        <rFont val="Times New Roman"/>
        <family val="1"/>
      </rPr>
      <t>Министерство образования и науки</t>
    </r>
  </si>
  <si>
    <r>
      <rPr>
        <sz val="9"/>
        <rFont val="Times New Roman"/>
        <family val="1"/>
      </rPr>
      <t>Укрепление материальной базы и создание безопасных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</si>
  <si>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</si>
  <si>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 xml:space="preserve">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</si>
  <si>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условий для занятий физической культурой и спортом в спортивных залах общеобразовательных учреждений.</t>
    </r>
  </si>
  <si>
    <r>
      <rPr>
        <sz val="9"/>
        <rFont val="Times New Roman"/>
        <family val="1"/>
      </rPr>
      <t>2.6 Проведение капитального ремонта  по обустройству универсальной спортивной площадки для развития физической культуры и спорта  обучающимися</t>
    </r>
  </si>
  <si>
    <r>
      <rPr>
        <sz val="9"/>
        <rFont val="Times New Roman"/>
        <family val="1"/>
      </rPr>
      <t>Укрепление материальной базы и создание безопасных условий для занятий физической культурой и спортом в спортивных залах общеобразовательных учреждений.</t>
    </r>
  </si>
  <si>
    <r>
      <rPr>
        <sz val="9"/>
        <rFont val="Times New Roman"/>
        <family val="1"/>
      </rPr>
      <t xml:space="preserve">2.7 Осуществление мер, направленных на обеспечение антитеррористической безопасности,  оборудование зданий образовательных учреждений системой видеонаблюдения, проведение ограждения территорий образовательных учреждений, благоустройство
</t>
    </r>
    <r>
      <rPr>
        <sz val="9"/>
        <rFont val="Times New Roman"/>
        <family val="1"/>
      </rPr>
      <t>территорий муниципальных школ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</si>
  <si>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</si>
  <si>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2.8 Строительство
</t>
    </r>
    <r>
      <rPr>
        <sz val="9"/>
        <rFont val="Times New Roman"/>
        <family val="1"/>
      </rPr>
      <t>Яренской начальной школы на 320 мест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</si>
  <si>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</si>
  <si>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</si>
  <si>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</si>
  <si>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</si>
  <si>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</si>
  <si>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</si>
  <si>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</si>
  <si>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</si>
  <si>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>2.11  Приобретение технологического оборудования и мебели для организации горячего питания в образовательных учреждениях</t>
    </r>
  </si>
  <si>
    <r>
      <rPr>
        <sz val="9"/>
        <rFont val="Times New Roman"/>
        <family val="1"/>
      </rPr>
      <t xml:space="preserve">Министерство образования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</si>
  <si>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Приведение столовых образовательных учреждений в соответствие с требованиями санитарно- эпидемиологических правил и нормативов, улучшение технологии и условий приготовления пищи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</si>
  <si>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</si>
  <si>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</si>
  <si>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обеспечение бесплатным горячим питанием обучающихся, осваивающих образовательные
</t>
    </r>
    <r>
      <rPr>
        <sz val="9"/>
        <rFont val="Times New Roman"/>
        <family val="1"/>
      </rPr>
      <t>программы начального общего образования</t>
    </r>
  </si>
  <si>
    <r>
      <rPr>
        <sz val="9"/>
        <rFont val="Times New Roman"/>
        <family val="1"/>
      </rPr>
      <t>Создание условий для безопасности подвоза детей согласно установленных правил и требований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</si>
  <si>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</si>
  <si>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</si>
  <si>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sz val="9"/>
        <rFont val="Times New Roman"/>
        <family val="1"/>
      </rPr>
      <t>2.15  На устранение предписаний Госпожнадзора и Роспотребнадзора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</si>
  <si>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</si>
  <si>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>3.1 Проведение районного конкурса и участие победителей в областных мероприятий педагогов в том числе: - учитель года, - воспитатель года,- педагог ДО</t>
    </r>
  </si>
  <si>
    <r>
      <rPr>
        <sz val="9"/>
        <rFont val="Times New Roman"/>
        <family val="1"/>
      </rPr>
      <t>Повышение профессионального мастерства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</si>
  <si>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</si>
  <si>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3.3Возмещение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</si>
  <si>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 муниципальный район</t>
    </r>
  </si>
  <si>
    <r>
      <rPr>
        <sz val="9"/>
        <rFont val="Times New Roman"/>
        <family val="1"/>
      </rPr>
      <t xml:space="preserve">3.4Прохождение
</t>
    </r>
    <r>
      <rPr>
        <sz val="9"/>
        <rFont val="Times New Roman"/>
        <family val="1"/>
      </rPr>
      <t>медицинских осмотров, санитарного минимума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</si>
  <si>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</si>
  <si>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 xml:space="preserve">работниками образовательных учреждений на базе
</t>
    </r>
    <r>
      <rPr>
        <sz val="9"/>
        <rFont val="Times New Roman"/>
        <family val="1"/>
      </rPr>
      <t xml:space="preserve">медицинских учреждений в том числе:
</t>
    </r>
    <r>
      <rPr>
        <sz val="9"/>
        <rFont val="Times New Roman"/>
        <family val="1"/>
      </rPr>
      <t xml:space="preserve">-школы и учреждения дополнительного
</t>
    </r>
    <r>
      <rPr>
        <sz val="9"/>
        <rFont val="Times New Roman"/>
        <family val="1"/>
      </rPr>
      <t>образования</t>
    </r>
  </si>
  <si>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</si>
  <si>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3.5Оснащение медицинских кабинетов общеобразовательных учреждений современным медицинским оборудованием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</si>
  <si>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</si>
  <si>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3.6 Оплата проезда к месту отдыха и обратно работникам образовательных учреждений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</si>
  <si>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</si>
  <si>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ИТОГО по задаче№3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</si>
  <si>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</si>
  <si>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</si>
  <si>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</si>
  <si>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</si>
  <si>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4.2Участие в областных мероприятиях, обеспечивающих выявление и поддержку одаренных и талантливых детей:
</t>
    </r>
    <r>
      <rPr>
        <sz val="9"/>
        <rFont val="Times New Roman"/>
        <family val="1"/>
      </rPr>
      <t>олимпиады, конференции, конкурсы, соревнования, слеты, сборы, форумы.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</si>
  <si>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</si>
  <si>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</si>
  <si>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>5.1Организация отдыха и оздоровление детей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</si>
  <si>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</si>
  <si>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</si>
  <si>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</si>
  <si>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ИТОГО по задаче №6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</si>
  <si>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</si>
  <si>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</si>
  <si>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</si>
  <si>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</si>
  <si>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</si>
  <si>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</si>
  <si>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</si>
  <si>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</si>
  <si>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</si>
  <si>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№2</t>
    </r>
  </si>
  <si>
    <r>
      <rPr>
        <b/>
        <sz val="9"/>
        <rFont val="Times New Roman"/>
        <family val="1"/>
      </rPr>
      <t>Подпрограмма №3 "Обеспечение деятельности Отдела образования Администрации МО "Ленский муниципальный район"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</si>
  <si>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</si>
  <si>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</si>
  <si>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</si>
  <si>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</si>
  <si>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</si>
  <si>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</si>
  <si>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</si>
  <si>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</si>
  <si>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</si>
  <si>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</si>
  <si>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</si>
  <si>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</si>
  <si>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</si>
  <si>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</si>
  <si>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</si>
  <si>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</si>
  <si>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t>ИТОГО по задаче №5</t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</si>
  <si>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</si>
  <si>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</t>
  </si>
  <si>
    <t>Приложение к муниципальной программе
"Развитие образования Ленского муниципального
района 2021-2025 годы"</t>
  </si>
  <si>
    <t>Перечень программных мероприятий муниципальной программы
"Развитие образования Ленского муниципального района 2021-2025 годы"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</si>
</sst>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color rgb="FF000000"/>
      <name val="Times New Roman"/>
      <charset val="204"/>
    </font>
    <font>
      <sz val="9"/>
      <name val="Times New Roman"/>
    </font>
    <font>
      <sz val="9"/>
      <color rgb="FF000000"/>
      <name val="Times New Roman"/>
      <family val="2"/>
    </font>
    <font>
      <b/>
      <sz val="9"/>
      <name val="Times New Roman"/>
    </font>
    <font>
      <b/>
      <sz val="9"/>
      <color rgb="FF000000"/>
      <name val="Times New Roman"/>
      <family val="2"/>
    </font>
    <font>
      <b/>
      <i/>
      <sz val="9"/>
      <name val="Times New Roman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164" fontId="4" fillId="0" borderId="1" xfId="0" applyNumberFormat="1" applyFont="1" applyFill="1" applyBorder="1" applyAlignment="1">
      <alignment horizontal="right" vertical="top" indent="1" shrinkToFit="1"/>
    </xf>
    <xf numFmtId="1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right" vertical="top" indent="1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left" wrapText="1"/>
    </xf>
    <xf numFmtId="1" fontId="2" fillId="0" borderId="5" xfId="0" applyNumberFormat="1" applyFont="1" applyFill="1" applyBorder="1" applyAlignment="1">
      <alignment horizontal="center" vertical="top" shrinkToFi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1" fontId="4" fillId="0" borderId="4" xfId="0" applyNumberFormat="1" applyFont="1" applyFill="1" applyBorder="1" applyAlignment="1">
      <alignment horizontal="center" vertical="top" shrinkToFi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1" fillId="0" borderId="16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top" shrinkToFit="1"/>
    </xf>
    <xf numFmtId="1" fontId="4" fillId="0" borderId="4" xfId="0" applyNumberFormat="1" applyFont="1" applyFill="1" applyBorder="1" applyAlignment="1">
      <alignment horizontal="center" vertical="top" shrinkToFit="1"/>
    </xf>
    <xf numFmtId="0" fontId="1" fillId="0" borderId="1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1" fontId="2" fillId="0" borderId="3" xfId="0" applyNumberFormat="1" applyFont="1" applyFill="1" applyBorder="1" applyAlignment="1">
      <alignment horizontal="center" vertical="top" shrinkToFi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center" vertical="top" shrinkToFit="1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0" borderId="3" xfId="0" applyNumberFormat="1" applyFont="1" applyFill="1" applyBorder="1" applyAlignment="1">
      <alignment horizontal="center" vertical="top" shrinkToFit="1"/>
    </xf>
    <xf numFmtId="0" fontId="3" fillId="0" borderId="2" xfId="0" applyFont="1" applyFill="1" applyBorder="1" applyAlignment="1">
      <alignment horizontal="left" vertical="top" wrapText="1" indent="10"/>
    </xf>
    <xf numFmtId="0" fontId="3" fillId="0" borderId="3" xfId="0" applyFont="1" applyFill="1" applyBorder="1" applyAlignment="1">
      <alignment horizontal="left" vertical="top" wrapText="1" indent="10"/>
    </xf>
    <xf numFmtId="0" fontId="3" fillId="0" borderId="4" xfId="0" applyFont="1" applyFill="1" applyBorder="1" applyAlignment="1">
      <alignment horizontal="left" vertical="top" wrapText="1" indent="10"/>
    </xf>
    <xf numFmtId="0" fontId="5" fillId="0" borderId="8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center" vertical="top" shrinkToFit="1"/>
    </xf>
    <xf numFmtId="1" fontId="2" fillId="0" borderId="2" xfId="0" applyNumberFormat="1" applyFont="1" applyFill="1" applyBorder="1" applyAlignment="1">
      <alignment horizontal="center" vertical="center" shrinkToFi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top" shrinkToFit="1"/>
    </xf>
    <xf numFmtId="164" fontId="4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1" fontId="4" fillId="0" borderId="8" xfId="0" applyNumberFormat="1" applyFont="1" applyFill="1" applyBorder="1" applyAlignment="1">
      <alignment horizontal="center" vertical="top" shrinkToFit="1"/>
    </xf>
    <xf numFmtId="1" fontId="4" fillId="0" borderId="9" xfId="0" applyNumberFormat="1" applyFont="1" applyFill="1" applyBorder="1" applyAlignment="1">
      <alignment horizontal="center" vertical="top" shrinkToFit="1"/>
    </xf>
    <xf numFmtId="1" fontId="2" fillId="0" borderId="8" xfId="0" applyNumberFormat="1" applyFont="1" applyFill="1" applyBorder="1" applyAlignment="1">
      <alignment horizontal="center" vertical="top" shrinkToFit="1"/>
    </xf>
    <xf numFmtId="1" fontId="2" fillId="0" borderId="9" xfId="0" applyNumberFormat="1" applyFont="1" applyFill="1" applyBorder="1" applyAlignment="1">
      <alignment horizontal="center" vertical="top" shrinkToFit="1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164" fontId="4" fillId="0" borderId="2" xfId="0" applyNumberFormat="1" applyFont="1" applyFill="1" applyBorder="1" applyAlignment="1">
      <alignment horizontal="right" vertical="top" indent="4" shrinkToFit="1"/>
    </xf>
    <xf numFmtId="164" fontId="4" fillId="0" borderId="4" xfId="0" applyNumberFormat="1" applyFont="1" applyFill="1" applyBorder="1" applyAlignment="1">
      <alignment horizontal="right" vertical="top" indent="4" shrinkToFit="1"/>
    </xf>
    <xf numFmtId="164" fontId="2" fillId="0" borderId="2" xfId="0" applyNumberFormat="1" applyFont="1" applyFill="1" applyBorder="1" applyAlignment="1">
      <alignment horizontal="right" vertical="top" indent="4" shrinkToFit="1"/>
    </xf>
    <xf numFmtId="164" fontId="2" fillId="0" borderId="4" xfId="0" applyNumberFormat="1" applyFont="1" applyFill="1" applyBorder="1" applyAlignment="1">
      <alignment horizontal="right" vertical="top" indent="4" shrinkToFit="1"/>
    </xf>
    <xf numFmtId="0" fontId="0" fillId="0" borderId="2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164" fontId="0" fillId="0" borderId="0" xfId="0" applyNumberFormat="1" applyFill="1" applyBorder="1" applyAlignment="1">
      <alignment horizontal="left" vertical="top"/>
    </xf>
    <xf numFmtId="164" fontId="2" fillId="0" borderId="2" xfId="0" applyNumberFormat="1" applyFont="1" applyFill="1" applyBorder="1" applyAlignment="1">
      <alignment horizontal="center" vertical="top" wrapText="1" shrinkToFit="1"/>
    </xf>
    <xf numFmtId="164" fontId="2" fillId="0" borderId="4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8"/>
  <sheetViews>
    <sheetView tabSelected="1" topLeftCell="A321" workbookViewId="0">
      <selection activeCell="I237" sqref="I237:J237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1.33203125" customWidth="1"/>
    <col min="5" max="5" width="2.83203125" hidden="1" customWidth="1"/>
    <col min="6" max="7" width="11.5" customWidth="1"/>
    <col min="8" max="8" width="14" customWidth="1"/>
    <col min="9" max="9" width="9" customWidth="1"/>
    <col min="10" max="11" width="11.5" customWidth="1"/>
    <col min="12" max="12" width="16.1640625" customWidth="1"/>
    <col min="13" max="13" width="28" customWidth="1"/>
    <col min="14" max="14" width="3.33203125" customWidth="1"/>
  </cols>
  <sheetData>
    <row r="1" spans="1:14" ht="59.25" customHeight="1">
      <c r="A1" s="48" t="s">
        <v>200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25.5" customHeight="1">
      <c r="A2" s="50" t="s">
        <v>201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42.75" customHeight="1">
      <c r="A3" s="1" t="s">
        <v>0</v>
      </c>
      <c r="B3" s="2" t="s">
        <v>1</v>
      </c>
      <c r="C3" s="1" t="s">
        <v>2</v>
      </c>
      <c r="D3" s="52" t="s">
        <v>3</v>
      </c>
      <c r="E3" s="53"/>
      <c r="F3" s="53"/>
      <c r="G3" s="53"/>
      <c r="H3" s="53"/>
      <c r="I3" s="53"/>
      <c r="J3" s="53"/>
      <c r="K3" s="53"/>
      <c r="L3" s="54"/>
      <c r="M3" s="1" t="s">
        <v>4</v>
      </c>
      <c r="N3" s="3"/>
    </row>
    <row r="4" spans="1:14" ht="14.1" customHeight="1">
      <c r="A4" s="4"/>
      <c r="B4" s="4"/>
      <c r="C4" s="4"/>
      <c r="D4" s="1" t="s">
        <v>5</v>
      </c>
      <c r="E4" s="55" t="s">
        <v>6</v>
      </c>
      <c r="F4" s="56"/>
      <c r="G4" s="42" t="s">
        <v>7</v>
      </c>
      <c r="H4" s="55" t="s">
        <v>8</v>
      </c>
      <c r="I4" s="56"/>
      <c r="J4" s="55" t="s">
        <v>9</v>
      </c>
      <c r="K4" s="56"/>
      <c r="L4" s="42" t="s">
        <v>10</v>
      </c>
      <c r="M4" s="4"/>
      <c r="N4" s="5"/>
    </row>
    <row r="5" spans="1:14" ht="12.95" customHeight="1">
      <c r="A5" s="6">
        <v>1</v>
      </c>
      <c r="B5" s="6">
        <v>2</v>
      </c>
      <c r="C5" s="6">
        <v>3</v>
      </c>
      <c r="D5" s="6">
        <v>4</v>
      </c>
      <c r="E5" s="57">
        <v>5</v>
      </c>
      <c r="F5" s="58"/>
      <c r="G5" s="6">
        <v>6</v>
      </c>
      <c r="H5" s="57">
        <v>7</v>
      </c>
      <c r="I5" s="58"/>
      <c r="J5" s="57">
        <v>8</v>
      </c>
      <c r="K5" s="58"/>
      <c r="L5" s="6">
        <v>9</v>
      </c>
      <c r="M5" s="6">
        <v>10</v>
      </c>
      <c r="N5" s="5"/>
    </row>
    <row r="6" spans="1:14" ht="27.95" customHeight="1">
      <c r="A6" s="59" t="s">
        <v>11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1"/>
      <c r="N6" s="3"/>
    </row>
    <row r="7" spans="1:14" ht="29.1" customHeight="1">
      <c r="A7" s="62" t="s">
        <v>12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4"/>
      <c r="N7" s="3"/>
    </row>
    <row r="8" spans="1:14" ht="21.95" customHeight="1">
      <c r="A8" s="65" t="s">
        <v>13</v>
      </c>
      <c r="B8" s="1" t="s">
        <v>14</v>
      </c>
      <c r="C8" s="1" t="s">
        <v>15</v>
      </c>
      <c r="D8" s="13">
        <f>E8+G8+H8+J8+L8</f>
        <v>700399.40000000014</v>
      </c>
      <c r="E8" s="68">
        <f>E14</f>
        <v>122961.4</v>
      </c>
      <c r="F8" s="69"/>
      <c r="G8" s="13">
        <f>G14</f>
        <v>136050.20000000001</v>
      </c>
      <c r="H8" s="68">
        <f>H14</f>
        <v>141492.20000000001</v>
      </c>
      <c r="I8" s="69"/>
      <c r="J8" s="68">
        <f>J14</f>
        <v>147151.9</v>
      </c>
      <c r="K8" s="69"/>
      <c r="L8" s="13">
        <f>L14</f>
        <v>152743.70000000001</v>
      </c>
      <c r="M8" s="65" t="s">
        <v>16</v>
      </c>
      <c r="N8" s="3"/>
    </row>
    <row r="9" spans="1:14" ht="25.5" customHeight="1">
      <c r="A9" s="66"/>
      <c r="B9" s="65" t="s">
        <v>17</v>
      </c>
      <c r="C9" s="2" t="s">
        <v>18</v>
      </c>
      <c r="D9" s="8">
        <v>0</v>
      </c>
      <c r="E9" s="57">
        <v>0</v>
      </c>
      <c r="F9" s="58"/>
      <c r="G9" s="6">
        <v>0</v>
      </c>
      <c r="H9" s="57">
        <v>0</v>
      </c>
      <c r="I9" s="58"/>
      <c r="J9" s="57">
        <v>0</v>
      </c>
      <c r="K9" s="58"/>
      <c r="L9" s="6">
        <v>0</v>
      </c>
      <c r="M9" s="66"/>
      <c r="N9" s="3"/>
    </row>
    <row r="10" spans="1:14" ht="31.5" customHeight="1">
      <c r="A10" s="66"/>
      <c r="B10" s="66"/>
      <c r="C10" s="1" t="s">
        <v>19</v>
      </c>
      <c r="D10" s="13">
        <f>E10+G10+H10+J10+L10</f>
        <v>433178.2</v>
      </c>
      <c r="E10" s="70">
        <v>77998.5</v>
      </c>
      <c r="F10" s="71"/>
      <c r="G10" s="14">
        <v>83683.899999999994</v>
      </c>
      <c r="H10" s="70">
        <v>87031.3</v>
      </c>
      <c r="I10" s="71"/>
      <c r="J10" s="70">
        <v>90512.5</v>
      </c>
      <c r="K10" s="71"/>
      <c r="L10" s="14">
        <v>93952</v>
      </c>
      <c r="M10" s="66"/>
      <c r="N10" s="3"/>
    </row>
    <row r="11" spans="1:14" ht="29.25" customHeight="1">
      <c r="A11" s="66"/>
      <c r="B11" s="66"/>
      <c r="C11" s="1" t="s">
        <v>20</v>
      </c>
      <c r="D11" s="8">
        <v>0</v>
      </c>
      <c r="E11" s="57">
        <v>0</v>
      </c>
      <c r="F11" s="58"/>
      <c r="G11" s="6">
        <v>0</v>
      </c>
      <c r="H11" s="57">
        <v>0</v>
      </c>
      <c r="I11" s="58"/>
      <c r="J11" s="57">
        <v>0</v>
      </c>
      <c r="K11" s="58"/>
      <c r="L11" s="6">
        <v>0</v>
      </c>
      <c r="M11" s="66"/>
      <c r="N11" s="3"/>
    </row>
    <row r="12" spans="1:14" ht="42" customHeight="1">
      <c r="A12" s="66"/>
      <c r="B12" s="66"/>
      <c r="C12" s="2" t="s">
        <v>21</v>
      </c>
      <c r="D12" s="13">
        <f>E12+G12+H12+J12+L12</f>
        <v>267221.2</v>
      </c>
      <c r="E12" s="70">
        <v>44962.9</v>
      </c>
      <c r="F12" s="71"/>
      <c r="G12" s="14">
        <v>52366.3</v>
      </c>
      <c r="H12" s="70">
        <v>54460.9</v>
      </c>
      <c r="I12" s="71"/>
      <c r="J12" s="70">
        <v>56639.4</v>
      </c>
      <c r="K12" s="71"/>
      <c r="L12" s="14">
        <v>58791.7</v>
      </c>
      <c r="M12" s="66"/>
      <c r="N12" s="10"/>
    </row>
    <row r="13" spans="1:14" ht="30" customHeight="1">
      <c r="A13" s="67"/>
      <c r="B13" s="67"/>
      <c r="C13" s="1" t="s">
        <v>22</v>
      </c>
      <c r="D13" s="8">
        <v>0</v>
      </c>
      <c r="E13" s="57">
        <v>0</v>
      </c>
      <c r="F13" s="58"/>
      <c r="G13" s="6">
        <v>0</v>
      </c>
      <c r="H13" s="57">
        <v>0</v>
      </c>
      <c r="I13" s="58"/>
      <c r="J13" s="57">
        <v>0</v>
      </c>
      <c r="K13" s="58"/>
      <c r="L13" s="6">
        <v>0</v>
      </c>
      <c r="M13" s="67"/>
      <c r="N13" s="3"/>
    </row>
    <row r="14" spans="1:14" ht="14.1" customHeight="1">
      <c r="A14" s="11" t="s">
        <v>23</v>
      </c>
      <c r="B14" s="4"/>
      <c r="C14" s="4"/>
      <c r="D14" s="13">
        <f>E14+G14+H14+J14+L14</f>
        <v>700399.40000000014</v>
      </c>
      <c r="E14" s="68">
        <f>E10+E12</f>
        <v>122961.4</v>
      </c>
      <c r="F14" s="69"/>
      <c r="G14" s="13">
        <f>G10+G12</f>
        <v>136050.20000000001</v>
      </c>
      <c r="H14" s="68">
        <f>H10+H12</f>
        <v>141492.20000000001</v>
      </c>
      <c r="I14" s="69"/>
      <c r="J14" s="68">
        <f>J10+J12</f>
        <v>147151.9</v>
      </c>
      <c r="K14" s="69"/>
      <c r="L14" s="13">
        <f>L12+L10</f>
        <v>152743.70000000001</v>
      </c>
      <c r="M14" s="4"/>
      <c r="N14" s="5"/>
    </row>
    <row r="15" spans="1:14" ht="15.95" customHeight="1">
      <c r="A15" s="72" t="s">
        <v>24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4"/>
      <c r="N15" s="5"/>
    </row>
    <row r="16" spans="1:14" ht="17.100000000000001" customHeight="1">
      <c r="A16" s="75" t="s">
        <v>25</v>
      </c>
      <c r="B16" s="65" t="s">
        <v>26</v>
      </c>
      <c r="C16" s="1" t="s">
        <v>15</v>
      </c>
      <c r="D16" s="8">
        <v>0</v>
      </c>
      <c r="E16" s="78">
        <v>0</v>
      </c>
      <c r="F16" s="79"/>
      <c r="G16" s="8">
        <v>0</v>
      </c>
      <c r="H16" s="78">
        <v>0</v>
      </c>
      <c r="I16" s="79"/>
      <c r="J16" s="78">
        <v>0</v>
      </c>
      <c r="K16" s="79"/>
      <c r="L16" s="8">
        <v>0</v>
      </c>
      <c r="M16" s="75" t="s">
        <v>27</v>
      </c>
      <c r="N16" s="5"/>
    </row>
    <row r="17" spans="1:14" ht="21.95" customHeight="1">
      <c r="A17" s="76"/>
      <c r="B17" s="66"/>
      <c r="C17" s="1" t="s">
        <v>28</v>
      </c>
      <c r="D17" s="8">
        <v>0</v>
      </c>
      <c r="E17" s="57">
        <v>0</v>
      </c>
      <c r="F17" s="58"/>
      <c r="G17" s="6">
        <v>0</v>
      </c>
      <c r="H17" s="57">
        <v>0</v>
      </c>
      <c r="I17" s="58"/>
      <c r="J17" s="57">
        <v>0</v>
      </c>
      <c r="K17" s="58"/>
      <c r="L17" s="6">
        <v>0</v>
      </c>
      <c r="M17" s="76"/>
      <c r="N17" s="3"/>
    </row>
    <row r="18" spans="1:14" ht="20.100000000000001" customHeight="1">
      <c r="A18" s="76"/>
      <c r="B18" s="66"/>
      <c r="C18" s="1" t="s">
        <v>29</v>
      </c>
      <c r="D18" s="8">
        <v>0</v>
      </c>
      <c r="E18" s="57">
        <v>0</v>
      </c>
      <c r="F18" s="58"/>
      <c r="G18" s="6">
        <v>0</v>
      </c>
      <c r="H18" s="57">
        <v>0</v>
      </c>
      <c r="I18" s="58"/>
      <c r="J18" s="57">
        <v>0</v>
      </c>
      <c r="K18" s="58"/>
      <c r="L18" s="6">
        <v>0</v>
      </c>
      <c r="M18" s="76"/>
      <c r="N18" s="3"/>
    </row>
    <row r="19" spans="1:14" ht="42" customHeight="1">
      <c r="A19" s="76"/>
      <c r="B19" s="66"/>
      <c r="C19" s="2" t="s">
        <v>21</v>
      </c>
      <c r="D19" s="8">
        <v>0</v>
      </c>
      <c r="E19" s="57">
        <v>0</v>
      </c>
      <c r="F19" s="58"/>
      <c r="G19" s="6">
        <v>0</v>
      </c>
      <c r="H19" s="57">
        <v>0</v>
      </c>
      <c r="I19" s="58"/>
      <c r="J19" s="57">
        <v>0</v>
      </c>
      <c r="K19" s="58"/>
      <c r="L19" s="6">
        <v>0</v>
      </c>
      <c r="M19" s="76"/>
      <c r="N19" s="10"/>
    </row>
    <row r="20" spans="1:14" ht="25.5" customHeight="1">
      <c r="A20" s="77"/>
      <c r="B20" s="67"/>
      <c r="C20" s="2" t="s">
        <v>30</v>
      </c>
      <c r="D20" s="8">
        <v>0</v>
      </c>
      <c r="E20" s="57">
        <v>0</v>
      </c>
      <c r="F20" s="58"/>
      <c r="G20" s="6">
        <v>0</v>
      </c>
      <c r="H20" s="57">
        <v>0</v>
      </c>
      <c r="I20" s="58"/>
      <c r="J20" s="57">
        <v>0</v>
      </c>
      <c r="K20" s="58"/>
      <c r="L20" s="6">
        <v>0</v>
      </c>
      <c r="M20" s="77"/>
      <c r="N20" s="3"/>
    </row>
    <row r="21" spans="1:14" ht="20.100000000000001" customHeight="1">
      <c r="A21" s="75" t="s">
        <v>31</v>
      </c>
      <c r="B21" s="65" t="s">
        <v>32</v>
      </c>
      <c r="C21" s="1" t="s">
        <v>15</v>
      </c>
      <c r="D21" s="8">
        <v>0</v>
      </c>
      <c r="E21" s="78">
        <v>0</v>
      </c>
      <c r="F21" s="79"/>
      <c r="G21" s="8">
        <v>0</v>
      </c>
      <c r="H21" s="78">
        <v>0</v>
      </c>
      <c r="I21" s="79"/>
      <c r="J21" s="78">
        <v>0</v>
      </c>
      <c r="K21" s="79"/>
      <c r="L21" s="8">
        <v>0</v>
      </c>
      <c r="M21" s="65" t="s">
        <v>33</v>
      </c>
    </row>
    <row r="22" spans="1:14" ht="21" customHeight="1">
      <c r="A22" s="76"/>
      <c r="B22" s="66"/>
      <c r="C22" s="1" t="s">
        <v>28</v>
      </c>
      <c r="D22" s="8">
        <v>0</v>
      </c>
      <c r="E22" s="57">
        <v>0</v>
      </c>
      <c r="F22" s="58"/>
      <c r="G22" s="6">
        <v>0</v>
      </c>
      <c r="H22" s="57">
        <v>0</v>
      </c>
      <c r="I22" s="58"/>
      <c r="J22" s="57">
        <v>0</v>
      </c>
      <c r="K22" s="58"/>
      <c r="L22" s="6">
        <v>0</v>
      </c>
      <c r="M22" s="66"/>
    </row>
    <row r="23" spans="1:14" ht="14.1" customHeight="1">
      <c r="A23" s="76"/>
      <c r="B23" s="66"/>
      <c r="C23" s="1" t="s">
        <v>29</v>
      </c>
      <c r="D23" s="8">
        <v>0</v>
      </c>
      <c r="E23" s="57">
        <v>0</v>
      </c>
      <c r="F23" s="58"/>
      <c r="G23" s="6">
        <v>0</v>
      </c>
      <c r="H23" s="57">
        <v>0</v>
      </c>
      <c r="I23" s="58"/>
      <c r="J23" s="57">
        <v>0</v>
      </c>
      <c r="K23" s="58"/>
      <c r="L23" s="6">
        <v>0</v>
      </c>
      <c r="M23" s="66"/>
    </row>
    <row r="24" spans="1:14" ht="42" customHeight="1">
      <c r="A24" s="76"/>
      <c r="B24" s="66"/>
      <c r="C24" s="2" t="s">
        <v>21</v>
      </c>
      <c r="D24" s="8">
        <v>0</v>
      </c>
      <c r="E24" s="57">
        <v>0</v>
      </c>
      <c r="F24" s="58"/>
      <c r="G24" s="6">
        <v>0</v>
      </c>
      <c r="H24" s="57">
        <v>0</v>
      </c>
      <c r="I24" s="58"/>
      <c r="J24" s="57">
        <v>0</v>
      </c>
      <c r="K24" s="58"/>
      <c r="L24" s="6">
        <v>0</v>
      </c>
      <c r="M24" s="66"/>
    </row>
    <row r="25" spans="1:14" ht="27" customHeight="1">
      <c r="A25" s="77"/>
      <c r="B25" s="67"/>
      <c r="C25" s="1" t="s">
        <v>22</v>
      </c>
      <c r="D25" s="8">
        <v>0</v>
      </c>
      <c r="E25" s="57">
        <v>0</v>
      </c>
      <c r="F25" s="58"/>
      <c r="G25" s="6">
        <v>0</v>
      </c>
      <c r="H25" s="57">
        <v>0</v>
      </c>
      <c r="I25" s="58"/>
      <c r="J25" s="57">
        <v>0</v>
      </c>
      <c r="K25" s="58"/>
      <c r="L25" s="6">
        <v>0</v>
      </c>
      <c r="M25" s="67"/>
    </row>
    <row r="26" spans="1:14" ht="21" customHeight="1">
      <c r="A26" s="65" t="s">
        <v>34</v>
      </c>
      <c r="B26" s="65" t="s">
        <v>32</v>
      </c>
      <c r="C26" s="1" t="s">
        <v>15</v>
      </c>
      <c r="D26" s="8">
        <v>0</v>
      </c>
      <c r="E26" s="78">
        <v>0</v>
      </c>
      <c r="F26" s="79"/>
      <c r="G26" s="8">
        <v>0</v>
      </c>
      <c r="H26" s="78">
        <v>0</v>
      </c>
      <c r="I26" s="79"/>
      <c r="J26" s="78">
        <v>0</v>
      </c>
      <c r="K26" s="79"/>
      <c r="L26" s="8">
        <v>0</v>
      </c>
      <c r="M26" s="75" t="s">
        <v>35</v>
      </c>
    </row>
    <row r="27" spans="1:14" ht="25.5" customHeight="1">
      <c r="A27" s="66"/>
      <c r="B27" s="66"/>
      <c r="C27" s="2" t="s">
        <v>18</v>
      </c>
      <c r="D27" s="8">
        <v>0</v>
      </c>
      <c r="E27" s="57">
        <v>0</v>
      </c>
      <c r="F27" s="58"/>
      <c r="G27" s="6">
        <v>0</v>
      </c>
      <c r="H27" s="57">
        <v>0</v>
      </c>
      <c r="I27" s="58"/>
      <c r="J27" s="57">
        <v>0</v>
      </c>
      <c r="K27" s="58"/>
      <c r="L27" s="6">
        <v>0</v>
      </c>
      <c r="M27" s="76"/>
    </row>
    <row r="28" spans="1:14" ht="14.1" customHeight="1">
      <c r="A28" s="66"/>
      <c r="B28" s="66"/>
      <c r="C28" s="1" t="s">
        <v>29</v>
      </c>
      <c r="D28" s="8">
        <v>0</v>
      </c>
      <c r="E28" s="57">
        <v>0</v>
      </c>
      <c r="F28" s="58"/>
      <c r="G28" s="6">
        <v>0</v>
      </c>
      <c r="H28" s="57">
        <v>0</v>
      </c>
      <c r="I28" s="58"/>
      <c r="J28" s="57">
        <v>0</v>
      </c>
      <c r="K28" s="58"/>
      <c r="L28" s="6">
        <v>0</v>
      </c>
      <c r="M28" s="76"/>
    </row>
    <row r="29" spans="1:14" ht="42" customHeight="1">
      <c r="A29" s="66"/>
      <c r="B29" s="66"/>
      <c r="C29" s="2" t="s">
        <v>21</v>
      </c>
      <c r="D29" s="8">
        <v>0</v>
      </c>
      <c r="E29" s="57">
        <v>0</v>
      </c>
      <c r="F29" s="58"/>
      <c r="G29" s="6">
        <v>0</v>
      </c>
      <c r="H29" s="57">
        <v>0</v>
      </c>
      <c r="I29" s="58"/>
      <c r="J29" s="57">
        <v>0</v>
      </c>
      <c r="K29" s="58"/>
      <c r="L29" s="6">
        <v>0</v>
      </c>
      <c r="M29" s="76"/>
    </row>
    <row r="30" spans="1:14" ht="21" customHeight="1">
      <c r="A30" s="67"/>
      <c r="B30" s="67"/>
      <c r="C30" s="1" t="s">
        <v>22</v>
      </c>
      <c r="D30" s="8">
        <v>0</v>
      </c>
      <c r="E30" s="57">
        <v>0</v>
      </c>
      <c r="F30" s="58"/>
      <c r="G30" s="6">
        <v>0</v>
      </c>
      <c r="H30" s="57">
        <v>0</v>
      </c>
      <c r="I30" s="58"/>
      <c r="J30" s="57">
        <v>0</v>
      </c>
      <c r="K30" s="58"/>
      <c r="L30" s="6">
        <v>0</v>
      </c>
      <c r="M30" s="77"/>
    </row>
    <row r="31" spans="1:14" ht="20.100000000000001" customHeight="1">
      <c r="A31" s="75" t="s">
        <v>36</v>
      </c>
      <c r="B31" s="65" t="s">
        <v>32</v>
      </c>
      <c r="C31" s="1" t="s">
        <v>15</v>
      </c>
      <c r="D31" s="8">
        <f>E31+G31+H31+J31+L31</f>
        <v>870</v>
      </c>
      <c r="E31" s="78">
        <f>E34</f>
        <v>870</v>
      </c>
      <c r="F31" s="79"/>
      <c r="G31" s="8">
        <v>0</v>
      </c>
      <c r="H31" s="78">
        <v>0</v>
      </c>
      <c r="I31" s="79"/>
      <c r="J31" s="78">
        <v>0</v>
      </c>
      <c r="K31" s="79"/>
      <c r="L31" s="8">
        <v>0</v>
      </c>
      <c r="M31" s="75" t="s">
        <v>37</v>
      </c>
    </row>
    <row r="32" spans="1:14" ht="25.5" customHeight="1">
      <c r="A32" s="76"/>
      <c r="B32" s="66"/>
      <c r="C32" s="2" t="s">
        <v>18</v>
      </c>
      <c r="D32" s="8">
        <v>0</v>
      </c>
      <c r="E32" s="57">
        <v>0</v>
      </c>
      <c r="F32" s="58"/>
      <c r="G32" s="6">
        <v>0</v>
      </c>
      <c r="H32" s="57">
        <v>0</v>
      </c>
      <c r="I32" s="58"/>
      <c r="J32" s="57">
        <v>0</v>
      </c>
      <c r="K32" s="58"/>
      <c r="L32" s="6">
        <v>0</v>
      </c>
      <c r="M32" s="76"/>
    </row>
    <row r="33" spans="1:13" ht="14.1" customHeight="1">
      <c r="A33" s="76"/>
      <c r="B33" s="66"/>
      <c r="C33" s="1" t="s">
        <v>29</v>
      </c>
      <c r="D33" s="43"/>
      <c r="E33" s="57">
        <v>0</v>
      </c>
      <c r="F33" s="58"/>
      <c r="G33" s="6">
        <v>0</v>
      </c>
      <c r="H33" s="57">
        <v>0</v>
      </c>
      <c r="I33" s="58"/>
      <c r="J33" s="57">
        <v>0</v>
      </c>
      <c r="K33" s="58"/>
      <c r="L33" s="6">
        <v>0</v>
      </c>
      <c r="M33" s="76"/>
    </row>
    <row r="34" spans="1:13" ht="41.1" customHeight="1">
      <c r="A34" s="76"/>
      <c r="B34" s="66"/>
      <c r="C34" s="2" t="s">
        <v>21</v>
      </c>
      <c r="D34" s="8">
        <f>E34</f>
        <v>870</v>
      </c>
      <c r="E34" s="57">
        <v>870</v>
      </c>
      <c r="F34" s="58"/>
      <c r="G34" s="6">
        <v>0</v>
      </c>
      <c r="H34" s="57">
        <v>0</v>
      </c>
      <c r="I34" s="58"/>
      <c r="J34" s="57">
        <v>0</v>
      </c>
      <c r="K34" s="58"/>
      <c r="L34" s="6">
        <v>0</v>
      </c>
      <c r="M34" s="76"/>
    </row>
    <row r="35" spans="1:13" ht="29.1" customHeight="1">
      <c r="A35" s="77"/>
      <c r="B35" s="67"/>
      <c r="C35" s="1" t="s">
        <v>22</v>
      </c>
      <c r="D35" s="8">
        <v>0</v>
      </c>
      <c r="E35" s="57">
        <v>0</v>
      </c>
      <c r="F35" s="58"/>
      <c r="G35" s="6">
        <v>0</v>
      </c>
      <c r="H35" s="57">
        <v>0</v>
      </c>
      <c r="I35" s="58"/>
      <c r="J35" s="57">
        <v>0</v>
      </c>
      <c r="K35" s="58"/>
      <c r="L35" s="6">
        <v>0</v>
      </c>
      <c r="M35" s="77"/>
    </row>
    <row r="36" spans="1:13" ht="21" customHeight="1">
      <c r="A36" s="65" t="s">
        <v>38</v>
      </c>
      <c r="B36" s="65" t="s">
        <v>39</v>
      </c>
      <c r="C36" s="1" t="s">
        <v>15</v>
      </c>
      <c r="D36" s="8">
        <v>0</v>
      </c>
      <c r="E36" s="78">
        <v>0</v>
      </c>
      <c r="F36" s="79"/>
      <c r="G36" s="8">
        <v>0</v>
      </c>
      <c r="H36" s="78">
        <v>0</v>
      </c>
      <c r="I36" s="79"/>
      <c r="J36" s="78">
        <v>0</v>
      </c>
      <c r="K36" s="79"/>
      <c r="L36" s="8">
        <v>0</v>
      </c>
      <c r="M36" s="65" t="s">
        <v>40</v>
      </c>
    </row>
    <row r="37" spans="1:13" ht="25.5" customHeight="1">
      <c r="A37" s="66"/>
      <c r="B37" s="66"/>
      <c r="C37" s="2" t="s">
        <v>18</v>
      </c>
      <c r="D37" s="8">
        <v>0</v>
      </c>
      <c r="E37" s="57">
        <v>0</v>
      </c>
      <c r="F37" s="58"/>
      <c r="G37" s="6">
        <v>0</v>
      </c>
      <c r="H37" s="57">
        <v>0</v>
      </c>
      <c r="I37" s="58"/>
      <c r="J37" s="57">
        <v>0</v>
      </c>
      <c r="K37" s="58"/>
      <c r="L37" s="6">
        <v>0</v>
      </c>
      <c r="M37" s="66"/>
    </row>
    <row r="38" spans="1:13" ht="14.1" customHeight="1">
      <c r="A38" s="66"/>
      <c r="B38" s="66"/>
      <c r="C38" s="1" t="s">
        <v>29</v>
      </c>
      <c r="D38" s="8">
        <v>0</v>
      </c>
      <c r="E38" s="57">
        <v>0</v>
      </c>
      <c r="F38" s="58"/>
      <c r="G38" s="6">
        <v>0</v>
      </c>
      <c r="H38" s="57">
        <v>0</v>
      </c>
      <c r="I38" s="58"/>
      <c r="J38" s="57">
        <v>0</v>
      </c>
      <c r="K38" s="58"/>
      <c r="L38" s="6">
        <v>0</v>
      </c>
      <c r="M38" s="66"/>
    </row>
    <row r="39" spans="1:13" ht="42" customHeight="1">
      <c r="A39" s="66"/>
      <c r="B39" s="66"/>
      <c r="C39" s="2" t="s">
        <v>21</v>
      </c>
      <c r="D39" s="8">
        <v>0</v>
      </c>
      <c r="E39" s="57">
        <v>0</v>
      </c>
      <c r="F39" s="58"/>
      <c r="G39" s="6">
        <v>0</v>
      </c>
      <c r="H39" s="57">
        <v>0</v>
      </c>
      <c r="I39" s="58"/>
      <c r="J39" s="57">
        <v>0</v>
      </c>
      <c r="K39" s="58"/>
      <c r="L39" s="6">
        <v>0</v>
      </c>
      <c r="M39" s="66"/>
    </row>
    <row r="40" spans="1:13" ht="27" customHeight="1">
      <c r="A40" s="66"/>
      <c r="B40" s="66"/>
      <c r="C40" s="2" t="s">
        <v>30</v>
      </c>
      <c r="D40" s="8">
        <v>0</v>
      </c>
      <c r="E40" s="57">
        <v>0</v>
      </c>
      <c r="F40" s="58"/>
      <c r="G40" s="6">
        <v>0</v>
      </c>
      <c r="H40" s="57">
        <v>0</v>
      </c>
      <c r="I40" s="58"/>
      <c r="J40" s="57">
        <v>0</v>
      </c>
      <c r="K40" s="58"/>
      <c r="L40" s="6">
        <v>0</v>
      </c>
      <c r="M40" s="67"/>
    </row>
    <row r="41" spans="1:13" ht="27.75" customHeight="1">
      <c r="A41" s="35" t="s">
        <v>41</v>
      </c>
      <c r="B41" s="28" t="s">
        <v>42</v>
      </c>
      <c r="C41" s="23" t="s">
        <v>15</v>
      </c>
      <c r="D41" s="8">
        <v>0</v>
      </c>
      <c r="E41" s="78">
        <v>0</v>
      </c>
      <c r="F41" s="79"/>
      <c r="G41" s="8">
        <v>0</v>
      </c>
      <c r="H41" s="78">
        <v>0</v>
      </c>
      <c r="I41" s="79"/>
      <c r="J41" s="78">
        <v>0</v>
      </c>
      <c r="K41" s="79"/>
      <c r="L41" s="8">
        <v>0</v>
      </c>
      <c r="M41" s="1" t="s">
        <v>43</v>
      </c>
    </row>
    <row r="42" spans="1:13" ht="25.5" customHeight="1">
      <c r="A42" s="80" t="s">
        <v>44</v>
      </c>
      <c r="B42" s="82" t="s">
        <v>45</v>
      </c>
      <c r="C42" s="22" t="s">
        <v>18</v>
      </c>
      <c r="D42" s="8">
        <v>0</v>
      </c>
      <c r="E42" s="57">
        <v>0</v>
      </c>
      <c r="F42" s="58"/>
      <c r="G42" s="6">
        <v>0</v>
      </c>
      <c r="H42" s="57">
        <v>0</v>
      </c>
      <c r="I42" s="58"/>
      <c r="J42" s="57">
        <v>0</v>
      </c>
      <c r="K42" s="58"/>
      <c r="L42" s="6">
        <v>0</v>
      </c>
      <c r="M42" s="75" t="s">
        <v>46</v>
      </c>
    </row>
    <row r="43" spans="1:13" ht="21" customHeight="1">
      <c r="A43" s="80"/>
      <c r="B43" s="82"/>
      <c r="C43" s="23" t="s">
        <v>29</v>
      </c>
      <c r="D43" s="8">
        <v>0</v>
      </c>
      <c r="E43" s="57">
        <v>0</v>
      </c>
      <c r="F43" s="58"/>
      <c r="G43" s="6">
        <v>0</v>
      </c>
      <c r="H43" s="57">
        <v>0</v>
      </c>
      <c r="I43" s="58"/>
      <c r="J43" s="57">
        <v>0</v>
      </c>
      <c r="K43" s="58"/>
      <c r="L43" s="6">
        <v>0</v>
      </c>
      <c r="M43" s="76"/>
    </row>
    <row r="44" spans="1:13" ht="42" customHeight="1">
      <c r="A44" s="80"/>
      <c r="B44" s="82"/>
      <c r="C44" s="22" t="s">
        <v>21</v>
      </c>
      <c r="D44" s="8">
        <v>0</v>
      </c>
      <c r="E44" s="57">
        <v>0</v>
      </c>
      <c r="F44" s="58"/>
      <c r="G44" s="6">
        <v>0</v>
      </c>
      <c r="H44" s="57">
        <v>0</v>
      </c>
      <c r="I44" s="58"/>
      <c r="J44" s="57">
        <v>0</v>
      </c>
      <c r="K44" s="58"/>
      <c r="L44" s="6">
        <v>0</v>
      </c>
      <c r="M44" s="76"/>
    </row>
    <row r="45" spans="1:13" ht="36.950000000000003" customHeight="1">
      <c r="A45" s="81"/>
      <c r="B45" s="83"/>
      <c r="C45" s="22" t="s">
        <v>30</v>
      </c>
      <c r="D45" s="8">
        <v>0</v>
      </c>
      <c r="E45" s="57">
        <v>0</v>
      </c>
      <c r="F45" s="58"/>
      <c r="G45" s="6">
        <v>0</v>
      </c>
      <c r="H45" s="57">
        <v>0</v>
      </c>
      <c r="I45" s="58"/>
      <c r="J45" s="57">
        <v>0</v>
      </c>
      <c r="K45" s="58"/>
      <c r="L45" s="6">
        <v>0</v>
      </c>
      <c r="M45" s="77"/>
    </row>
    <row r="46" spans="1:13" ht="20.100000000000001" customHeight="1">
      <c r="A46" s="66" t="s">
        <v>47</v>
      </c>
      <c r="B46" s="66" t="s">
        <v>48</v>
      </c>
      <c r="C46" s="1" t="s">
        <v>15</v>
      </c>
      <c r="D46" s="13">
        <f>E46+G46+H46+J46+L46</f>
        <v>25945.600000000002</v>
      </c>
      <c r="E46" s="68">
        <f>E48</f>
        <v>4351.3</v>
      </c>
      <c r="F46" s="69"/>
      <c r="G46" s="13">
        <v>5137.6000000000004</v>
      </c>
      <c r="H46" s="68">
        <v>5343.1</v>
      </c>
      <c r="I46" s="69"/>
      <c r="J46" s="68">
        <v>5556.8</v>
      </c>
      <c r="K46" s="69"/>
      <c r="L46" s="13">
        <v>5556.8</v>
      </c>
      <c r="M46" s="65" t="s">
        <v>49</v>
      </c>
    </row>
    <row r="47" spans="1:13" ht="25.5" customHeight="1">
      <c r="A47" s="66"/>
      <c r="B47" s="66"/>
      <c r="C47" s="2" t="s">
        <v>18</v>
      </c>
      <c r="D47" s="8">
        <v>0</v>
      </c>
      <c r="E47" s="57">
        <v>0</v>
      </c>
      <c r="F47" s="58"/>
      <c r="G47" s="6">
        <v>0</v>
      </c>
      <c r="H47" s="57">
        <v>0</v>
      </c>
      <c r="I47" s="58"/>
      <c r="J47" s="57">
        <v>0</v>
      </c>
      <c r="K47" s="58"/>
      <c r="L47" s="6">
        <v>0</v>
      </c>
      <c r="M47" s="66"/>
    </row>
    <row r="48" spans="1:13" ht="21" customHeight="1">
      <c r="A48" s="66"/>
      <c r="B48" s="66"/>
      <c r="C48" s="1" t="s">
        <v>29</v>
      </c>
      <c r="D48" s="13">
        <f>E48+G48+H48+J48+L48</f>
        <v>25945.600000000002</v>
      </c>
      <c r="E48" s="70">
        <v>4351.3</v>
      </c>
      <c r="F48" s="71"/>
      <c r="G48" s="14">
        <v>5137.6000000000004</v>
      </c>
      <c r="H48" s="70">
        <v>5343.1</v>
      </c>
      <c r="I48" s="71"/>
      <c r="J48" s="70">
        <v>5556.8</v>
      </c>
      <c r="K48" s="71"/>
      <c r="L48" s="14">
        <v>5556.8</v>
      </c>
      <c r="M48" s="66"/>
    </row>
    <row r="49" spans="1:13" ht="42" customHeight="1">
      <c r="A49" s="66"/>
      <c r="B49" s="66"/>
      <c r="C49" s="2" t="s">
        <v>21</v>
      </c>
      <c r="D49" s="8">
        <v>0</v>
      </c>
      <c r="E49" s="57">
        <v>0</v>
      </c>
      <c r="F49" s="58"/>
      <c r="G49" s="6">
        <v>0</v>
      </c>
      <c r="H49" s="57">
        <v>0</v>
      </c>
      <c r="I49" s="58"/>
      <c r="J49" s="57">
        <v>0</v>
      </c>
      <c r="K49" s="58"/>
      <c r="L49" s="6">
        <v>0</v>
      </c>
      <c r="M49" s="66"/>
    </row>
    <row r="50" spans="1:13" ht="45.95" customHeight="1">
      <c r="A50" s="67"/>
      <c r="B50" s="67"/>
      <c r="C50" s="1" t="s">
        <v>22</v>
      </c>
      <c r="D50" s="8">
        <v>0</v>
      </c>
      <c r="E50" s="57">
        <v>0</v>
      </c>
      <c r="F50" s="58"/>
      <c r="G50" s="6">
        <v>0</v>
      </c>
      <c r="H50" s="57">
        <v>0</v>
      </c>
      <c r="I50" s="58"/>
      <c r="J50" s="57">
        <v>0</v>
      </c>
      <c r="K50" s="58"/>
      <c r="L50" s="6">
        <v>0</v>
      </c>
      <c r="M50" s="67"/>
    </row>
    <row r="51" spans="1:13" ht="27.95" customHeight="1">
      <c r="A51" s="65" t="s">
        <v>50</v>
      </c>
      <c r="B51" s="65" t="s">
        <v>48</v>
      </c>
      <c r="C51" s="1" t="s">
        <v>15</v>
      </c>
      <c r="D51" s="8">
        <v>0</v>
      </c>
      <c r="E51" s="78">
        <v>0</v>
      </c>
      <c r="F51" s="79"/>
      <c r="G51" s="8">
        <v>0</v>
      </c>
      <c r="H51" s="78">
        <v>0</v>
      </c>
      <c r="I51" s="79"/>
      <c r="J51" s="78">
        <v>0</v>
      </c>
      <c r="K51" s="79"/>
      <c r="L51" s="8">
        <v>0</v>
      </c>
      <c r="M51" s="65" t="s">
        <v>51</v>
      </c>
    </row>
    <row r="52" spans="1:13" ht="25.5" customHeight="1">
      <c r="A52" s="66"/>
      <c r="B52" s="66"/>
      <c r="C52" s="2" t="s">
        <v>18</v>
      </c>
      <c r="D52" s="8">
        <v>0</v>
      </c>
      <c r="E52" s="57">
        <v>0</v>
      </c>
      <c r="F52" s="58"/>
      <c r="G52" s="6">
        <v>0</v>
      </c>
      <c r="H52" s="57">
        <v>0</v>
      </c>
      <c r="I52" s="58"/>
      <c r="J52" s="57">
        <v>0</v>
      </c>
      <c r="K52" s="58"/>
      <c r="L52" s="6">
        <v>0</v>
      </c>
      <c r="M52" s="66"/>
    </row>
    <row r="53" spans="1:13" ht="20.100000000000001" customHeight="1">
      <c r="A53" s="66"/>
      <c r="B53" s="66"/>
      <c r="C53" s="1" t="s">
        <v>29</v>
      </c>
      <c r="D53" s="8">
        <v>0</v>
      </c>
      <c r="E53" s="57">
        <v>0</v>
      </c>
      <c r="F53" s="58"/>
      <c r="G53" s="6">
        <v>0</v>
      </c>
      <c r="H53" s="57">
        <v>0</v>
      </c>
      <c r="I53" s="58"/>
      <c r="J53" s="57">
        <v>0</v>
      </c>
      <c r="K53" s="58"/>
      <c r="L53" s="6">
        <v>0</v>
      </c>
      <c r="M53" s="66"/>
    </row>
    <row r="54" spans="1:13" ht="41.1" customHeight="1">
      <c r="A54" s="66"/>
      <c r="B54" s="66"/>
      <c r="C54" s="2" t="s">
        <v>21</v>
      </c>
      <c r="D54" s="8">
        <v>0</v>
      </c>
      <c r="E54" s="57">
        <v>0</v>
      </c>
      <c r="F54" s="58"/>
      <c r="G54" s="6">
        <v>0</v>
      </c>
      <c r="H54" s="57">
        <v>0</v>
      </c>
      <c r="I54" s="58"/>
      <c r="J54" s="57">
        <v>0</v>
      </c>
      <c r="K54" s="58"/>
      <c r="L54" s="6">
        <v>0</v>
      </c>
      <c r="M54" s="66"/>
    </row>
    <row r="55" spans="1:13" ht="36.950000000000003" customHeight="1">
      <c r="A55" s="66"/>
      <c r="B55" s="66"/>
      <c r="C55" s="1" t="s">
        <v>22</v>
      </c>
      <c r="D55" s="8">
        <v>0</v>
      </c>
      <c r="E55" s="57">
        <v>0</v>
      </c>
      <c r="F55" s="58"/>
      <c r="G55" s="6">
        <v>0</v>
      </c>
      <c r="H55" s="57">
        <v>0</v>
      </c>
      <c r="I55" s="58"/>
      <c r="J55" s="57">
        <v>0</v>
      </c>
      <c r="K55" s="58"/>
      <c r="L55" s="6">
        <v>0</v>
      </c>
      <c r="M55" s="67"/>
    </row>
    <row r="56" spans="1:13" ht="23.1" customHeight="1">
      <c r="A56" s="84" t="s">
        <v>52</v>
      </c>
      <c r="B56" s="85" t="s">
        <v>53</v>
      </c>
      <c r="C56" s="23" t="s">
        <v>15</v>
      </c>
      <c r="D56" s="8">
        <v>0</v>
      </c>
      <c r="E56" s="78">
        <v>0</v>
      </c>
      <c r="F56" s="79"/>
      <c r="G56" s="8">
        <v>0</v>
      </c>
      <c r="H56" s="78">
        <v>0</v>
      </c>
      <c r="I56" s="79"/>
      <c r="J56" s="78">
        <v>0</v>
      </c>
      <c r="K56" s="79"/>
      <c r="L56" s="8">
        <v>0</v>
      </c>
      <c r="M56" s="75" t="s">
        <v>54</v>
      </c>
    </row>
    <row r="57" spans="1:13" ht="25.5" customHeight="1">
      <c r="A57" s="80"/>
      <c r="B57" s="82"/>
      <c r="C57" s="22" t="s">
        <v>18</v>
      </c>
      <c r="D57" s="8">
        <v>0</v>
      </c>
      <c r="E57" s="57">
        <v>0</v>
      </c>
      <c r="F57" s="58"/>
      <c r="G57" s="6">
        <v>0</v>
      </c>
      <c r="H57" s="57">
        <v>0</v>
      </c>
      <c r="I57" s="58"/>
      <c r="J57" s="57">
        <v>0</v>
      </c>
      <c r="K57" s="58"/>
      <c r="L57" s="6">
        <v>0</v>
      </c>
      <c r="M57" s="76"/>
    </row>
    <row r="58" spans="1:13" ht="15" customHeight="1">
      <c r="A58" s="80"/>
      <c r="B58" s="82"/>
      <c r="C58" s="23" t="s">
        <v>29</v>
      </c>
      <c r="D58" s="8">
        <v>0</v>
      </c>
      <c r="E58" s="57">
        <v>0</v>
      </c>
      <c r="F58" s="58"/>
      <c r="G58" s="6">
        <v>0</v>
      </c>
      <c r="H58" s="57">
        <v>0</v>
      </c>
      <c r="I58" s="58"/>
      <c r="J58" s="57">
        <v>0</v>
      </c>
      <c r="K58" s="58"/>
      <c r="L58" s="6">
        <v>0</v>
      </c>
      <c r="M58" s="76"/>
    </row>
    <row r="59" spans="1:13" ht="42.6" customHeight="1">
      <c r="A59" s="80"/>
      <c r="B59" s="82"/>
      <c r="C59" s="22" t="s">
        <v>21</v>
      </c>
      <c r="D59" s="8">
        <v>0</v>
      </c>
      <c r="E59" s="57">
        <v>0</v>
      </c>
      <c r="F59" s="58"/>
      <c r="G59" s="6">
        <v>0</v>
      </c>
      <c r="H59" s="57">
        <v>0</v>
      </c>
      <c r="I59" s="58"/>
      <c r="J59" s="57">
        <v>0</v>
      </c>
      <c r="K59" s="58"/>
      <c r="L59" s="6">
        <v>0</v>
      </c>
      <c r="M59" s="77"/>
    </row>
    <row r="60" spans="1:13" ht="18.75" customHeight="1">
      <c r="A60" s="37"/>
      <c r="B60" s="36"/>
      <c r="C60" s="23" t="s">
        <v>22</v>
      </c>
      <c r="D60" s="8">
        <v>0</v>
      </c>
      <c r="E60" s="57">
        <v>0</v>
      </c>
      <c r="F60" s="58"/>
      <c r="G60" s="6">
        <v>0</v>
      </c>
      <c r="H60" s="57">
        <v>0</v>
      </c>
      <c r="I60" s="58"/>
      <c r="J60" s="57">
        <v>0</v>
      </c>
      <c r="K60" s="58"/>
      <c r="L60" s="6">
        <v>0</v>
      </c>
      <c r="M60" s="15"/>
    </row>
    <row r="61" spans="1:13" ht="20.100000000000001" customHeight="1">
      <c r="A61" s="66" t="s">
        <v>55</v>
      </c>
      <c r="B61" s="66" t="s">
        <v>48</v>
      </c>
      <c r="C61" s="1" t="s">
        <v>15</v>
      </c>
      <c r="D61" s="8">
        <v>0</v>
      </c>
      <c r="E61" s="78">
        <v>0</v>
      </c>
      <c r="F61" s="79"/>
      <c r="G61" s="8">
        <v>0</v>
      </c>
      <c r="H61" s="78">
        <v>0</v>
      </c>
      <c r="I61" s="79"/>
      <c r="J61" s="78">
        <v>0</v>
      </c>
      <c r="K61" s="79"/>
      <c r="L61" s="8">
        <v>0</v>
      </c>
      <c r="M61" s="65" t="s">
        <v>56</v>
      </c>
    </row>
    <row r="62" spans="1:13" ht="21.95" customHeight="1">
      <c r="A62" s="66"/>
      <c r="B62" s="66"/>
      <c r="C62" s="1" t="s">
        <v>28</v>
      </c>
      <c r="D62" s="8">
        <v>0</v>
      </c>
      <c r="E62" s="57">
        <v>0</v>
      </c>
      <c r="F62" s="58"/>
      <c r="G62" s="6">
        <v>0</v>
      </c>
      <c r="H62" s="57">
        <v>0</v>
      </c>
      <c r="I62" s="58"/>
      <c r="J62" s="57">
        <v>0</v>
      </c>
      <c r="K62" s="58"/>
      <c r="L62" s="6">
        <v>0</v>
      </c>
      <c r="M62" s="66"/>
    </row>
    <row r="63" spans="1:13" ht="12.95" customHeight="1">
      <c r="A63" s="66"/>
      <c r="B63" s="66"/>
      <c r="C63" s="1" t="s">
        <v>29</v>
      </c>
      <c r="D63" s="8">
        <v>0</v>
      </c>
      <c r="E63" s="57">
        <v>0</v>
      </c>
      <c r="F63" s="58"/>
      <c r="G63" s="6">
        <v>0</v>
      </c>
      <c r="H63" s="57">
        <v>0</v>
      </c>
      <c r="I63" s="58"/>
      <c r="J63" s="57">
        <v>0</v>
      </c>
      <c r="K63" s="58"/>
      <c r="L63" s="6">
        <v>0</v>
      </c>
      <c r="M63" s="66"/>
    </row>
    <row r="64" spans="1:13" ht="42" customHeight="1">
      <c r="A64" s="66"/>
      <c r="B64" s="66"/>
      <c r="C64" s="2" t="s">
        <v>21</v>
      </c>
      <c r="D64" s="8">
        <v>0</v>
      </c>
      <c r="E64" s="57">
        <v>0</v>
      </c>
      <c r="F64" s="58"/>
      <c r="G64" s="6">
        <v>0</v>
      </c>
      <c r="H64" s="57">
        <v>0</v>
      </c>
      <c r="I64" s="58"/>
      <c r="J64" s="57">
        <v>0</v>
      </c>
      <c r="K64" s="58"/>
      <c r="L64" s="6">
        <v>0</v>
      </c>
      <c r="M64" s="66"/>
    </row>
    <row r="65" spans="1:13" ht="27.95" customHeight="1">
      <c r="A65" s="67"/>
      <c r="B65" s="67"/>
      <c r="C65" s="1" t="s">
        <v>22</v>
      </c>
      <c r="D65" s="8">
        <v>0</v>
      </c>
      <c r="E65" s="57">
        <v>0</v>
      </c>
      <c r="F65" s="58"/>
      <c r="G65" s="6">
        <v>0</v>
      </c>
      <c r="H65" s="57">
        <v>0</v>
      </c>
      <c r="I65" s="58"/>
      <c r="J65" s="57">
        <v>0</v>
      </c>
      <c r="K65" s="58"/>
      <c r="L65" s="6">
        <v>0</v>
      </c>
      <c r="M65" s="67"/>
    </row>
    <row r="66" spans="1:13" ht="18" customHeight="1">
      <c r="A66" s="75" t="s">
        <v>57</v>
      </c>
      <c r="B66" s="65" t="s">
        <v>53</v>
      </c>
      <c r="C66" s="1" t="s">
        <v>15</v>
      </c>
      <c r="D66" s="8">
        <v>0</v>
      </c>
      <c r="E66" s="78">
        <v>0</v>
      </c>
      <c r="F66" s="79"/>
      <c r="G66" s="8">
        <v>0</v>
      </c>
      <c r="H66" s="78">
        <v>0</v>
      </c>
      <c r="I66" s="79"/>
      <c r="J66" s="78">
        <v>0</v>
      </c>
      <c r="K66" s="79"/>
      <c r="L66" s="8">
        <v>0</v>
      </c>
      <c r="M66" s="75" t="s">
        <v>58</v>
      </c>
    </row>
    <row r="67" spans="1:13" ht="27.95" customHeight="1">
      <c r="A67" s="76"/>
      <c r="B67" s="66"/>
      <c r="C67" s="1" t="s">
        <v>28</v>
      </c>
      <c r="D67" s="8">
        <v>0</v>
      </c>
      <c r="E67" s="57">
        <v>0</v>
      </c>
      <c r="F67" s="58"/>
      <c r="G67" s="6">
        <v>0</v>
      </c>
      <c r="H67" s="57">
        <v>0</v>
      </c>
      <c r="I67" s="58"/>
      <c r="J67" s="57">
        <v>0</v>
      </c>
      <c r="K67" s="58"/>
      <c r="L67" s="6">
        <v>0</v>
      </c>
      <c r="M67" s="76"/>
    </row>
    <row r="68" spans="1:13" ht="14.1" customHeight="1">
      <c r="A68" s="76"/>
      <c r="B68" s="66"/>
      <c r="C68" s="1" t="s">
        <v>29</v>
      </c>
      <c r="D68" s="8">
        <v>0</v>
      </c>
      <c r="E68" s="57">
        <v>0</v>
      </c>
      <c r="F68" s="58"/>
      <c r="G68" s="6">
        <v>0</v>
      </c>
      <c r="H68" s="57">
        <v>0</v>
      </c>
      <c r="I68" s="58"/>
      <c r="J68" s="57">
        <v>0</v>
      </c>
      <c r="K68" s="58"/>
      <c r="L68" s="6">
        <v>0</v>
      </c>
      <c r="M68" s="76"/>
    </row>
    <row r="69" spans="1:13" ht="42" customHeight="1">
      <c r="A69" s="76"/>
      <c r="B69" s="66"/>
      <c r="C69" s="2" t="s">
        <v>21</v>
      </c>
      <c r="D69" s="8">
        <v>0</v>
      </c>
      <c r="E69" s="57">
        <v>0</v>
      </c>
      <c r="F69" s="58"/>
      <c r="G69" s="6">
        <v>0</v>
      </c>
      <c r="H69" s="57">
        <v>0</v>
      </c>
      <c r="I69" s="58"/>
      <c r="J69" s="57">
        <v>0</v>
      </c>
      <c r="K69" s="58"/>
      <c r="L69" s="6">
        <v>0</v>
      </c>
      <c r="M69" s="76"/>
    </row>
    <row r="70" spans="1:13" ht="27.95" customHeight="1">
      <c r="A70" s="77"/>
      <c r="B70" s="67"/>
      <c r="C70" s="1" t="s">
        <v>22</v>
      </c>
      <c r="D70" s="8">
        <v>0</v>
      </c>
      <c r="E70" s="57">
        <v>0</v>
      </c>
      <c r="F70" s="58"/>
      <c r="G70" s="6">
        <v>0</v>
      </c>
      <c r="H70" s="57">
        <v>0</v>
      </c>
      <c r="I70" s="58"/>
      <c r="J70" s="57">
        <v>0</v>
      </c>
      <c r="K70" s="58"/>
      <c r="L70" s="6">
        <v>0</v>
      </c>
      <c r="M70" s="77"/>
    </row>
    <row r="71" spans="1:13" ht="24" customHeight="1">
      <c r="A71" s="65" t="s">
        <v>59</v>
      </c>
      <c r="B71" s="65" t="s">
        <v>39</v>
      </c>
      <c r="C71" s="1" t="s">
        <v>15</v>
      </c>
      <c r="D71" s="13">
        <f>E71+G71+H71+J71+L71</f>
        <v>1881.3000000000002</v>
      </c>
      <c r="E71" s="68">
        <f>E74</f>
        <v>518.1</v>
      </c>
      <c r="F71" s="69"/>
      <c r="G71" s="13">
        <v>321</v>
      </c>
      <c r="H71" s="68">
        <v>333.9</v>
      </c>
      <c r="I71" s="69"/>
      <c r="J71" s="68">
        <v>347.2</v>
      </c>
      <c r="K71" s="69"/>
      <c r="L71" s="13">
        <v>361.1</v>
      </c>
      <c r="M71" s="65" t="s">
        <v>60</v>
      </c>
    </row>
    <row r="72" spans="1:13" ht="25.5" customHeight="1">
      <c r="A72" s="66"/>
      <c r="B72" s="66"/>
      <c r="C72" s="2" t="s">
        <v>18</v>
      </c>
      <c r="D72" s="8">
        <v>0</v>
      </c>
      <c r="E72" s="57">
        <v>0</v>
      </c>
      <c r="F72" s="58"/>
      <c r="G72" s="6">
        <v>0</v>
      </c>
      <c r="H72" s="57">
        <v>0</v>
      </c>
      <c r="I72" s="58"/>
      <c r="J72" s="57">
        <v>0</v>
      </c>
      <c r="K72" s="58"/>
      <c r="L72" s="6">
        <v>0</v>
      </c>
      <c r="M72" s="66"/>
    </row>
    <row r="73" spans="1:13" ht="15" customHeight="1">
      <c r="A73" s="66"/>
      <c r="B73" s="66"/>
      <c r="C73" s="1" t="s">
        <v>29</v>
      </c>
      <c r="D73" s="8">
        <v>0</v>
      </c>
      <c r="E73" s="57">
        <v>0</v>
      </c>
      <c r="F73" s="58"/>
      <c r="G73" s="6">
        <v>0</v>
      </c>
      <c r="H73" s="57">
        <v>0</v>
      </c>
      <c r="I73" s="58"/>
      <c r="J73" s="57">
        <v>0</v>
      </c>
      <c r="K73" s="58"/>
      <c r="L73" s="6">
        <v>0</v>
      </c>
      <c r="M73" s="66"/>
    </row>
    <row r="74" spans="1:13" ht="51.95" customHeight="1">
      <c r="A74" s="67"/>
      <c r="B74" s="67"/>
      <c r="C74" s="2" t="s">
        <v>21</v>
      </c>
      <c r="D74" s="13">
        <f>E74+G74+H74+J74+L74</f>
        <v>1881.3000000000002</v>
      </c>
      <c r="E74" s="70">
        <v>518.1</v>
      </c>
      <c r="F74" s="71"/>
      <c r="G74" s="14">
        <v>321</v>
      </c>
      <c r="H74" s="70">
        <v>333.9</v>
      </c>
      <c r="I74" s="71"/>
      <c r="J74" s="70">
        <v>347.2</v>
      </c>
      <c r="K74" s="71"/>
      <c r="L74" s="14">
        <v>361.1</v>
      </c>
      <c r="M74" s="67"/>
    </row>
    <row r="75" spans="1:13" ht="21" customHeight="1">
      <c r="A75" s="75" t="s">
        <v>61</v>
      </c>
      <c r="B75" s="65" t="s">
        <v>17</v>
      </c>
      <c r="C75" s="1" t="s">
        <v>15</v>
      </c>
      <c r="D75" s="8">
        <v>0</v>
      </c>
      <c r="E75" s="78">
        <v>0</v>
      </c>
      <c r="F75" s="79"/>
      <c r="G75" s="8">
        <v>0</v>
      </c>
      <c r="H75" s="78">
        <v>0</v>
      </c>
      <c r="I75" s="79"/>
      <c r="J75" s="78">
        <v>0</v>
      </c>
      <c r="K75" s="79"/>
      <c r="L75" s="8">
        <v>0</v>
      </c>
      <c r="M75" s="75" t="s">
        <v>62</v>
      </c>
    </row>
    <row r="76" spans="1:13" ht="27.95" customHeight="1">
      <c r="A76" s="76"/>
      <c r="B76" s="66"/>
      <c r="C76" s="1" t="s">
        <v>28</v>
      </c>
      <c r="D76" s="8">
        <v>0</v>
      </c>
      <c r="E76" s="57">
        <v>0</v>
      </c>
      <c r="F76" s="58"/>
      <c r="G76" s="6">
        <v>0</v>
      </c>
      <c r="H76" s="57">
        <v>0</v>
      </c>
      <c r="I76" s="58"/>
      <c r="J76" s="57">
        <v>0</v>
      </c>
      <c r="K76" s="58"/>
      <c r="L76" s="6">
        <v>0</v>
      </c>
      <c r="M76" s="76"/>
    </row>
    <row r="77" spans="1:13" ht="18" customHeight="1">
      <c r="A77" s="76"/>
      <c r="B77" s="66"/>
      <c r="C77" s="1" t="s">
        <v>29</v>
      </c>
      <c r="D77" s="8">
        <v>0</v>
      </c>
      <c r="E77" s="57">
        <v>0</v>
      </c>
      <c r="F77" s="58"/>
      <c r="G77" s="6">
        <v>0</v>
      </c>
      <c r="H77" s="57">
        <v>0</v>
      </c>
      <c r="I77" s="58"/>
      <c r="J77" s="57">
        <v>0</v>
      </c>
      <c r="K77" s="58"/>
      <c r="L77" s="6">
        <v>0</v>
      </c>
      <c r="M77" s="76"/>
    </row>
    <row r="78" spans="1:13" ht="42" customHeight="1">
      <c r="A78" s="76"/>
      <c r="B78" s="66"/>
      <c r="C78" s="2" t="s">
        <v>21</v>
      </c>
      <c r="D78" s="8">
        <v>0</v>
      </c>
      <c r="E78" s="57">
        <v>0</v>
      </c>
      <c r="F78" s="58"/>
      <c r="G78" s="6">
        <v>0</v>
      </c>
      <c r="H78" s="57">
        <v>0</v>
      </c>
      <c r="I78" s="58"/>
      <c r="J78" s="57">
        <v>0</v>
      </c>
      <c r="K78" s="58"/>
      <c r="L78" s="6">
        <v>0</v>
      </c>
      <c r="M78" s="76"/>
    </row>
    <row r="79" spans="1:13" ht="28.35" customHeight="1">
      <c r="A79" s="77"/>
      <c r="B79" s="67"/>
      <c r="C79" s="1" t="s">
        <v>22</v>
      </c>
      <c r="D79" s="8">
        <v>0</v>
      </c>
      <c r="E79" s="57">
        <v>0</v>
      </c>
      <c r="F79" s="58"/>
      <c r="G79" s="6">
        <v>0</v>
      </c>
      <c r="H79" s="57">
        <v>0</v>
      </c>
      <c r="I79" s="58"/>
      <c r="J79" s="57">
        <v>0</v>
      </c>
      <c r="K79" s="58"/>
      <c r="L79" s="6">
        <v>0</v>
      </c>
      <c r="M79" s="77"/>
    </row>
    <row r="80" spans="1:13" ht="18" customHeight="1">
      <c r="A80" s="11" t="s">
        <v>63</v>
      </c>
      <c r="B80" s="4"/>
      <c r="C80" s="24"/>
      <c r="D80" s="13">
        <f>E80+G80+H80+J80+L80</f>
        <v>28696.9</v>
      </c>
      <c r="E80" s="68">
        <f>E16+E21+E26+E31+E36+E41+E46+E51+E56+E61+E66+E71+E75</f>
        <v>5739.4000000000005</v>
      </c>
      <c r="F80" s="69"/>
      <c r="G80" s="13">
        <f>G46+G71</f>
        <v>5458.6</v>
      </c>
      <c r="H80" s="78">
        <f>H46+H71</f>
        <v>5677</v>
      </c>
      <c r="I80" s="79"/>
      <c r="J80" s="78">
        <f>J46+J71</f>
        <v>5904</v>
      </c>
      <c r="K80" s="79"/>
      <c r="L80" s="13">
        <f>L46+L71</f>
        <v>5917.9000000000005</v>
      </c>
      <c r="M80" s="4"/>
    </row>
    <row r="81" spans="1:13" ht="25.5" customHeight="1">
      <c r="A81" s="86" t="s">
        <v>64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8"/>
    </row>
    <row r="82" spans="1:13" ht="18" customHeight="1">
      <c r="A82" s="75" t="s">
        <v>65</v>
      </c>
      <c r="B82" s="65" t="s">
        <v>53</v>
      </c>
      <c r="C82" s="1" t="s">
        <v>15</v>
      </c>
      <c r="D82" s="8">
        <v>350</v>
      </c>
      <c r="E82" s="78">
        <v>350</v>
      </c>
      <c r="F82" s="79"/>
      <c r="G82" s="8">
        <v>0</v>
      </c>
      <c r="H82" s="78">
        <v>0</v>
      </c>
      <c r="I82" s="79"/>
      <c r="J82" s="78">
        <v>0</v>
      </c>
      <c r="K82" s="79"/>
      <c r="L82" s="8">
        <v>0</v>
      </c>
      <c r="M82" s="75" t="s">
        <v>66</v>
      </c>
    </row>
    <row r="83" spans="1:13" ht="21.95" customHeight="1">
      <c r="A83" s="76"/>
      <c r="B83" s="66"/>
      <c r="C83" s="1" t="s">
        <v>28</v>
      </c>
      <c r="D83" s="8">
        <v>0</v>
      </c>
      <c r="E83" s="57">
        <v>0</v>
      </c>
      <c r="F83" s="58"/>
      <c r="G83" s="6">
        <v>0</v>
      </c>
      <c r="H83" s="57">
        <v>0</v>
      </c>
      <c r="I83" s="58"/>
      <c r="J83" s="57">
        <v>0</v>
      </c>
      <c r="K83" s="58"/>
      <c r="L83" s="6">
        <v>0</v>
      </c>
      <c r="M83" s="76"/>
    </row>
    <row r="84" spans="1:13" ht="21" customHeight="1">
      <c r="A84" s="76"/>
      <c r="B84" s="66"/>
      <c r="C84" s="1" t="s">
        <v>29</v>
      </c>
      <c r="D84" s="8">
        <v>0</v>
      </c>
      <c r="E84" s="57">
        <v>0</v>
      </c>
      <c r="F84" s="58"/>
      <c r="G84" s="6">
        <v>0</v>
      </c>
      <c r="H84" s="57">
        <v>0</v>
      </c>
      <c r="I84" s="58"/>
      <c r="J84" s="57">
        <v>0</v>
      </c>
      <c r="K84" s="58"/>
      <c r="L84" s="6">
        <v>0</v>
      </c>
      <c r="M84" s="76"/>
    </row>
    <row r="85" spans="1:13" ht="42" customHeight="1">
      <c r="A85" s="76"/>
      <c r="B85" s="66"/>
      <c r="C85" s="2" t="s">
        <v>21</v>
      </c>
      <c r="D85" s="8">
        <v>350</v>
      </c>
      <c r="E85" s="57">
        <v>350</v>
      </c>
      <c r="F85" s="58"/>
      <c r="G85" s="6">
        <v>0</v>
      </c>
      <c r="H85" s="57">
        <v>0</v>
      </c>
      <c r="I85" s="58"/>
      <c r="J85" s="57">
        <v>0</v>
      </c>
      <c r="K85" s="58"/>
      <c r="L85" s="6">
        <v>0</v>
      </c>
      <c r="M85" s="76"/>
    </row>
    <row r="86" spans="1:13" ht="27.95" customHeight="1">
      <c r="A86" s="77"/>
      <c r="B86" s="67"/>
      <c r="C86" s="1" t="s">
        <v>22</v>
      </c>
      <c r="D86" s="8">
        <v>0</v>
      </c>
      <c r="E86" s="57">
        <v>0</v>
      </c>
      <c r="F86" s="58"/>
      <c r="G86" s="6">
        <v>0</v>
      </c>
      <c r="H86" s="57">
        <v>0</v>
      </c>
      <c r="I86" s="58"/>
      <c r="J86" s="57">
        <v>0</v>
      </c>
      <c r="K86" s="58"/>
      <c r="L86" s="6">
        <v>0</v>
      </c>
      <c r="M86" s="77"/>
    </row>
    <row r="87" spans="1:13" ht="42" customHeight="1">
      <c r="A87" s="65" t="s">
        <v>67</v>
      </c>
      <c r="B87" s="65" t="s">
        <v>53</v>
      </c>
      <c r="C87" s="1" t="s">
        <v>15</v>
      </c>
      <c r="D87" s="8">
        <v>0</v>
      </c>
      <c r="E87" s="78">
        <v>0</v>
      </c>
      <c r="F87" s="79"/>
      <c r="G87" s="8">
        <v>0</v>
      </c>
      <c r="H87" s="78">
        <v>0</v>
      </c>
      <c r="I87" s="79"/>
      <c r="J87" s="78">
        <v>0</v>
      </c>
      <c r="K87" s="79"/>
      <c r="L87" s="8">
        <v>0</v>
      </c>
      <c r="M87" s="65" t="s">
        <v>68</v>
      </c>
    </row>
    <row r="88" spans="1:13" ht="25.5" customHeight="1">
      <c r="A88" s="66"/>
      <c r="B88" s="66"/>
      <c r="C88" s="2" t="s">
        <v>18</v>
      </c>
      <c r="D88" s="8">
        <v>0</v>
      </c>
      <c r="E88" s="57">
        <v>0</v>
      </c>
      <c r="F88" s="58"/>
      <c r="G88" s="6">
        <v>0</v>
      </c>
      <c r="H88" s="57">
        <v>0</v>
      </c>
      <c r="I88" s="58"/>
      <c r="J88" s="57">
        <v>0</v>
      </c>
      <c r="K88" s="58"/>
      <c r="L88" s="6">
        <v>0</v>
      </c>
      <c r="M88" s="66"/>
    </row>
    <row r="89" spans="1:13" ht="14.1" customHeight="1">
      <c r="A89" s="66"/>
      <c r="B89" s="66"/>
      <c r="C89" s="1" t="s">
        <v>29</v>
      </c>
      <c r="D89" s="8">
        <v>0</v>
      </c>
      <c r="E89" s="57">
        <v>0</v>
      </c>
      <c r="F89" s="58"/>
      <c r="G89" s="6">
        <v>0</v>
      </c>
      <c r="H89" s="57">
        <v>0</v>
      </c>
      <c r="I89" s="58"/>
      <c r="J89" s="57">
        <v>0</v>
      </c>
      <c r="K89" s="58"/>
      <c r="L89" s="6">
        <v>0</v>
      </c>
      <c r="M89" s="66"/>
    </row>
    <row r="90" spans="1:13" ht="51" customHeight="1">
      <c r="A90" s="66"/>
      <c r="B90" s="66"/>
      <c r="C90" s="2" t="s">
        <v>69</v>
      </c>
      <c r="D90" s="8">
        <v>0</v>
      </c>
      <c r="E90" s="57">
        <v>0</v>
      </c>
      <c r="F90" s="58"/>
      <c r="G90" s="6">
        <v>0</v>
      </c>
      <c r="H90" s="57">
        <v>0</v>
      </c>
      <c r="I90" s="58"/>
      <c r="J90" s="57">
        <v>0</v>
      </c>
      <c r="K90" s="58"/>
      <c r="L90" s="6">
        <v>0</v>
      </c>
      <c r="M90" s="66"/>
    </row>
    <row r="91" spans="1:13" ht="19.5" customHeight="1">
      <c r="A91" s="67"/>
      <c r="B91" s="67"/>
      <c r="C91" s="1" t="s">
        <v>22</v>
      </c>
      <c r="D91" s="8">
        <v>0</v>
      </c>
      <c r="E91" s="57">
        <v>0</v>
      </c>
      <c r="F91" s="58"/>
      <c r="G91" s="6">
        <v>0</v>
      </c>
      <c r="H91" s="57">
        <v>0</v>
      </c>
      <c r="I91" s="58"/>
      <c r="J91" s="57">
        <v>0</v>
      </c>
      <c r="K91" s="58"/>
      <c r="L91" s="6">
        <v>0</v>
      </c>
      <c r="M91" s="67"/>
    </row>
    <row r="92" spans="1:13" ht="21" customHeight="1">
      <c r="A92" s="65" t="s">
        <v>70</v>
      </c>
      <c r="B92" s="65" t="s">
        <v>32</v>
      </c>
      <c r="C92" s="1" t="s">
        <v>15</v>
      </c>
      <c r="D92" s="8">
        <v>0</v>
      </c>
      <c r="E92" s="78">
        <v>0</v>
      </c>
      <c r="F92" s="79"/>
      <c r="G92" s="8">
        <v>0</v>
      </c>
      <c r="H92" s="78">
        <v>0</v>
      </c>
      <c r="I92" s="79"/>
      <c r="J92" s="78">
        <v>0</v>
      </c>
      <c r="K92" s="79"/>
      <c r="L92" s="8">
        <v>0</v>
      </c>
      <c r="M92" s="75" t="s">
        <v>71</v>
      </c>
    </row>
    <row r="93" spans="1:13" ht="21" customHeight="1">
      <c r="A93" s="66"/>
      <c r="B93" s="66"/>
      <c r="C93" s="1" t="s">
        <v>28</v>
      </c>
      <c r="D93" s="8">
        <v>0</v>
      </c>
      <c r="E93" s="57">
        <v>0</v>
      </c>
      <c r="F93" s="58"/>
      <c r="G93" s="6">
        <v>0</v>
      </c>
      <c r="H93" s="57">
        <v>0</v>
      </c>
      <c r="I93" s="58"/>
      <c r="J93" s="57">
        <v>0</v>
      </c>
      <c r="K93" s="58"/>
      <c r="L93" s="6">
        <v>0</v>
      </c>
      <c r="M93" s="76"/>
    </row>
    <row r="94" spans="1:13" ht="21" customHeight="1">
      <c r="A94" s="66"/>
      <c r="B94" s="66"/>
      <c r="C94" s="1" t="s">
        <v>29</v>
      </c>
      <c r="D94" s="8">
        <v>0</v>
      </c>
      <c r="E94" s="57">
        <v>0</v>
      </c>
      <c r="F94" s="58"/>
      <c r="G94" s="6">
        <v>0</v>
      </c>
      <c r="H94" s="57">
        <v>0</v>
      </c>
      <c r="I94" s="58"/>
      <c r="J94" s="57">
        <v>0</v>
      </c>
      <c r="K94" s="58"/>
      <c r="L94" s="6">
        <v>0</v>
      </c>
      <c r="M94" s="76"/>
    </row>
    <row r="95" spans="1:13" ht="42" customHeight="1">
      <c r="A95" s="66"/>
      <c r="B95" s="66"/>
      <c r="C95" s="2" t="s">
        <v>21</v>
      </c>
      <c r="D95" s="8">
        <v>0</v>
      </c>
      <c r="E95" s="57">
        <v>0</v>
      </c>
      <c r="F95" s="58"/>
      <c r="G95" s="6">
        <v>0</v>
      </c>
      <c r="H95" s="57">
        <v>0</v>
      </c>
      <c r="I95" s="58"/>
      <c r="J95" s="57">
        <v>0</v>
      </c>
      <c r="K95" s="58"/>
      <c r="L95" s="6">
        <v>0</v>
      </c>
      <c r="M95" s="76"/>
    </row>
    <row r="96" spans="1:13" ht="20.25" customHeight="1">
      <c r="A96" s="66"/>
      <c r="B96" s="66"/>
      <c r="C96" s="1" t="s">
        <v>22</v>
      </c>
      <c r="D96" s="8">
        <v>0</v>
      </c>
      <c r="E96" s="57">
        <v>0</v>
      </c>
      <c r="F96" s="58"/>
      <c r="G96" s="6">
        <v>0</v>
      </c>
      <c r="H96" s="57">
        <v>0</v>
      </c>
      <c r="I96" s="58"/>
      <c r="J96" s="57">
        <v>0</v>
      </c>
      <c r="K96" s="58"/>
      <c r="L96" s="6">
        <v>0</v>
      </c>
      <c r="M96" s="77"/>
    </row>
    <row r="97" spans="1:13" ht="21" customHeight="1">
      <c r="A97" s="85" t="s">
        <v>72</v>
      </c>
      <c r="B97" s="89" t="s">
        <v>17</v>
      </c>
      <c r="C97" s="23" t="s">
        <v>15</v>
      </c>
      <c r="D97" s="13">
        <f>E97+G97+H97+J97+L97</f>
        <v>3623.9</v>
      </c>
      <c r="E97" s="68">
        <f>E100</f>
        <v>685.3</v>
      </c>
      <c r="F97" s="69"/>
      <c r="G97" s="13">
        <v>692</v>
      </c>
      <c r="H97" s="68">
        <v>719.7</v>
      </c>
      <c r="I97" s="69"/>
      <c r="J97" s="68">
        <v>748.5</v>
      </c>
      <c r="K97" s="69"/>
      <c r="L97" s="13">
        <v>778.4</v>
      </c>
      <c r="M97" s="75" t="s">
        <v>73</v>
      </c>
    </row>
    <row r="98" spans="1:13" ht="21" customHeight="1">
      <c r="A98" s="82"/>
      <c r="B98" s="90"/>
      <c r="C98" s="23" t="s">
        <v>28</v>
      </c>
      <c r="D98" s="8">
        <v>0</v>
      </c>
      <c r="E98" s="57">
        <v>0</v>
      </c>
      <c r="F98" s="58"/>
      <c r="G98" s="6">
        <v>0</v>
      </c>
      <c r="H98" s="57">
        <v>0</v>
      </c>
      <c r="I98" s="58"/>
      <c r="J98" s="57">
        <v>0</v>
      </c>
      <c r="K98" s="58"/>
      <c r="L98" s="6">
        <v>0</v>
      </c>
      <c r="M98" s="76"/>
    </row>
    <row r="99" spans="1:13" ht="21.2" customHeight="1">
      <c r="A99" s="82"/>
      <c r="B99" s="90"/>
      <c r="C99" s="23" t="s">
        <v>29</v>
      </c>
      <c r="D99" s="8">
        <v>0</v>
      </c>
      <c r="E99" s="57">
        <v>0</v>
      </c>
      <c r="F99" s="58"/>
      <c r="G99" s="6">
        <v>0</v>
      </c>
      <c r="H99" s="57">
        <v>0</v>
      </c>
      <c r="I99" s="58"/>
      <c r="J99" s="57">
        <v>0</v>
      </c>
      <c r="K99" s="58"/>
      <c r="L99" s="6">
        <v>0</v>
      </c>
      <c r="M99" s="77"/>
    </row>
    <row r="100" spans="1:13" ht="42" customHeight="1">
      <c r="A100" s="82"/>
      <c r="B100" s="90"/>
      <c r="C100" s="22" t="s">
        <v>21</v>
      </c>
      <c r="D100" s="13">
        <f>E100+G100+H100+J100+L100</f>
        <v>3623.9</v>
      </c>
      <c r="E100" s="70">
        <v>685.3</v>
      </c>
      <c r="F100" s="71"/>
      <c r="G100" s="14">
        <v>692</v>
      </c>
      <c r="H100" s="70">
        <v>719.7</v>
      </c>
      <c r="I100" s="71"/>
      <c r="J100" s="70">
        <v>748.5</v>
      </c>
      <c r="K100" s="71"/>
      <c r="L100" s="14">
        <v>778.4</v>
      </c>
      <c r="M100" s="65"/>
    </row>
    <row r="101" spans="1:13" ht="27.95" customHeight="1">
      <c r="A101" s="83"/>
      <c r="B101" s="91"/>
      <c r="C101" s="23" t="s">
        <v>22</v>
      </c>
      <c r="D101" s="8">
        <v>0</v>
      </c>
      <c r="E101" s="57">
        <v>0</v>
      </c>
      <c r="F101" s="58"/>
      <c r="G101" s="6">
        <v>0</v>
      </c>
      <c r="H101" s="57">
        <v>0</v>
      </c>
      <c r="I101" s="58"/>
      <c r="J101" s="57">
        <v>0</v>
      </c>
      <c r="K101" s="58"/>
      <c r="L101" s="6">
        <v>0</v>
      </c>
      <c r="M101" s="67"/>
    </row>
    <row r="102" spans="1:13" ht="21" customHeight="1">
      <c r="A102" s="39" t="s">
        <v>74</v>
      </c>
      <c r="B102" s="38"/>
      <c r="C102" s="15"/>
      <c r="D102" s="13">
        <f>E102+G102+H102+J102+L102</f>
        <v>3973.9</v>
      </c>
      <c r="E102" s="68">
        <f>E82+E87+E92+E97</f>
        <v>1035.3</v>
      </c>
      <c r="F102" s="69"/>
      <c r="G102" s="13">
        <v>692</v>
      </c>
      <c r="H102" s="68">
        <v>719.7</v>
      </c>
      <c r="I102" s="69"/>
      <c r="J102" s="68">
        <v>748.5</v>
      </c>
      <c r="K102" s="69"/>
      <c r="L102" s="13">
        <v>778.4</v>
      </c>
      <c r="M102" s="15"/>
    </row>
    <row r="103" spans="1:13" ht="25.5" customHeight="1">
      <c r="A103" s="86" t="s">
        <v>75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8"/>
    </row>
    <row r="104" spans="1:13" ht="27.95" customHeight="1">
      <c r="A104" s="75" t="s">
        <v>76</v>
      </c>
      <c r="B104" s="65" t="s">
        <v>53</v>
      </c>
      <c r="C104" s="1" t="s">
        <v>15</v>
      </c>
      <c r="D104" s="8">
        <v>0</v>
      </c>
      <c r="E104" s="78">
        <v>0</v>
      </c>
      <c r="F104" s="79"/>
      <c r="G104" s="8">
        <v>0</v>
      </c>
      <c r="H104" s="8">
        <v>0</v>
      </c>
      <c r="I104" s="78">
        <v>0</v>
      </c>
      <c r="J104" s="92"/>
      <c r="K104" s="79"/>
      <c r="L104" s="8">
        <v>0</v>
      </c>
      <c r="M104" s="75" t="s">
        <v>77</v>
      </c>
    </row>
    <row r="105" spans="1:13" ht="25.5" customHeight="1">
      <c r="A105" s="76"/>
      <c r="B105" s="66"/>
      <c r="C105" s="2" t="s">
        <v>18</v>
      </c>
      <c r="D105" s="8">
        <v>0</v>
      </c>
      <c r="E105" s="57">
        <v>0</v>
      </c>
      <c r="F105" s="58"/>
      <c r="G105" s="6">
        <v>0</v>
      </c>
      <c r="H105" s="6">
        <v>0</v>
      </c>
      <c r="I105" s="57">
        <v>0</v>
      </c>
      <c r="J105" s="93"/>
      <c r="K105" s="58"/>
      <c r="L105" s="6">
        <v>0</v>
      </c>
      <c r="M105" s="76"/>
    </row>
    <row r="106" spans="1:13" ht="21" customHeight="1">
      <c r="A106" s="76"/>
      <c r="B106" s="66"/>
      <c r="C106" s="1" t="s">
        <v>29</v>
      </c>
      <c r="D106" s="8">
        <v>0</v>
      </c>
      <c r="E106" s="57">
        <v>0</v>
      </c>
      <c r="F106" s="58"/>
      <c r="G106" s="6">
        <v>0</v>
      </c>
      <c r="H106" s="6">
        <v>0</v>
      </c>
      <c r="I106" s="57">
        <v>0</v>
      </c>
      <c r="J106" s="93"/>
      <c r="K106" s="58"/>
      <c r="L106" s="6">
        <v>0</v>
      </c>
      <c r="M106" s="76"/>
    </row>
    <row r="107" spans="1:13" ht="42" customHeight="1">
      <c r="A107" s="76"/>
      <c r="B107" s="66"/>
      <c r="C107" s="2" t="s">
        <v>21</v>
      </c>
      <c r="D107" s="8">
        <v>0</v>
      </c>
      <c r="E107" s="57">
        <v>0</v>
      </c>
      <c r="F107" s="58"/>
      <c r="G107" s="6">
        <v>0</v>
      </c>
      <c r="H107" s="6">
        <v>0</v>
      </c>
      <c r="I107" s="57">
        <v>0</v>
      </c>
      <c r="J107" s="93"/>
      <c r="K107" s="58"/>
      <c r="L107" s="6">
        <v>0</v>
      </c>
      <c r="M107" s="76"/>
    </row>
    <row r="108" spans="1:13" ht="27.95" customHeight="1">
      <c r="A108" s="77"/>
      <c r="B108" s="67"/>
      <c r="C108" s="1" t="s">
        <v>22</v>
      </c>
      <c r="D108" s="8">
        <v>0</v>
      </c>
      <c r="E108" s="57">
        <v>0</v>
      </c>
      <c r="F108" s="58"/>
      <c r="G108" s="6">
        <v>0</v>
      </c>
      <c r="H108" s="6">
        <v>0</v>
      </c>
      <c r="I108" s="57">
        <v>0</v>
      </c>
      <c r="J108" s="93"/>
      <c r="K108" s="58"/>
      <c r="L108" s="6">
        <v>0</v>
      </c>
      <c r="M108" s="77"/>
    </row>
    <row r="109" spans="1:13" ht="20.100000000000001" customHeight="1">
      <c r="A109" s="65" t="s">
        <v>78</v>
      </c>
      <c r="B109" s="65" t="s">
        <v>17</v>
      </c>
      <c r="C109" s="1" t="s">
        <v>15</v>
      </c>
      <c r="D109" s="8">
        <v>0</v>
      </c>
      <c r="E109" s="78">
        <v>0</v>
      </c>
      <c r="F109" s="79"/>
      <c r="G109" s="8">
        <v>0</v>
      </c>
      <c r="H109" s="8">
        <v>0</v>
      </c>
      <c r="I109" s="78">
        <v>0</v>
      </c>
      <c r="J109" s="92"/>
      <c r="K109" s="79"/>
      <c r="L109" s="8">
        <v>0</v>
      </c>
      <c r="M109" s="75" t="s">
        <v>77</v>
      </c>
    </row>
    <row r="110" spans="1:13" ht="25.5" customHeight="1">
      <c r="A110" s="66"/>
      <c r="B110" s="66"/>
      <c r="C110" s="2" t="s">
        <v>18</v>
      </c>
      <c r="D110" s="8">
        <v>0</v>
      </c>
      <c r="E110" s="57">
        <v>0</v>
      </c>
      <c r="F110" s="58"/>
      <c r="G110" s="6">
        <v>0</v>
      </c>
      <c r="H110" s="6">
        <v>0</v>
      </c>
      <c r="I110" s="57">
        <v>0</v>
      </c>
      <c r="J110" s="93"/>
      <c r="K110" s="58"/>
      <c r="L110" s="6">
        <v>0</v>
      </c>
      <c r="M110" s="76"/>
    </row>
    <row r="111" spans="1:13" ht="21" customHeight="1">
      <c r="A111" s="66"/>
      <c r="B111" s="66"/>
      <c r="C111" s="1" t="s">
        <v>29</v>
      </c>
      <c r="D111" s="8">
        <v>0</v>
      </c>
      <c r="E111" s="57">
        <v>0</v>
      </c>
      <c r="F111" s="58"/>
      <c r="G111" s="6">
        <v>0</v>
      </c>
      <c r="H111" s="6">
        <v>0</v>
      </c>
      <c r="I111" s="57">
        <v>0</v>
      </c>
      <c r="J111" s="93"/>
      <c r="K111" s="58"/>
      <c r="L111" s="6">
        <v>0</v>
      </c>
      <c r="M111" s="76"/>
    </row>
    <row r="112" spans="1:13" ht="42" customHeight="1">
      <c r="A112" s="66"/>
      <c r="B112" s="66"/>
      <c r="C112" s="2" t="s">
        <v>21</v>
      </c>
      <c r="D112" s="8">
        <v>0</v>
      </c>
      <c r="E112" s="57">
        <v>0</v>
      </c>
      <c r="F112" s="58"/>
      <c r="G112" s="6">
        <v>0</v>
      </c>
      <c r="H112" s="6">
        <v>0</v>
      </c>
      <c r="I112" s="57">
        <v>0</v>
      </c>
      <c r="J112" s="93"/>
      <c r="K112" s="58"/>
      <c r="L112" s="6">
        <v>0</v>
      </c>
      <c r="M112" s="76"/>
    </row>
    <row r="113" spans="1:13" ht="25.5" customHeight="1">
      <c r="A113" s="66"/>
      <c r="B113" s="66"/>
      <c r="C113" s="2" t="s">
        <v>30</v>
      </c>
      <c r="D113" s="8">
        <v>0</v>
      </c>
      <c r="E113" s="57">
        <v>0</v>
      </c>
      <c r="F113" s="58"/>
      <c r="G113" s="6">
        <v>0</v>
      </c>
      <c r="H113" s="6">
        <v>0</v>
      </c>
      <c r="I113" s="57">
        <v>0</v>
      </c>
      <c r="J113" s="93"/>
      <c r="K113" s="58"/>
      <c r="L113" s="6">
        <v>0</v>
      </c>
      <c r="M113" s="77"/>
    </row>
    <row r="114" spans="1:13" ht="23.1" customHeight="1">
      <c r="A114" s="94" t="s">
        <v>79</v>
      </c>
      <c r="B114" s="85" t="s">
        <v>53</v>
      </c>
      <c r="C114" s="23" t="s">
        <v>15</v>
      </c>
      <c r="D114" s="13">
        <f>E114+G114+H114+I114+L114</f>
        <v>30021.1</v>
      </c>
      <c r="E114" s="68">
        <f>E116</f>
        <v>4560</v>
      </c>
      <c r="F114" s="69"/>
      <c r="G114" s="13">
        <v>5995.8</v>
      </c>
      <c r="H114" s="13">
        <v>6235.7</v>
      </c>
      <c r="I114" s="68">
        <v>6485.1</v>
      </c>
      <c r="J114" s="96"/>
      <c r="K114" s="69"/>
      <c r="L114" s="13">
        <v>6744.5</v>
      </c>
      <c r="M114" s="75" t="s">
        <v>80</v>
      </c>
    </row>
    <row r="115" spans="1:13" ht="25.5" customHeight="1">
      <c r="A115" s="95"/>
      <c r="B115" s="82"/>
      <c r="C115" s="22" t="s">
        <v>18</v>
      </c>
      <c r="D115" s="8">
        <v>0</v>
      </c>
      <c r="E115" s="57">
        <v>0</v>
      </c>
      <c r="F115" s="58"/>
      <c r="G115" s="6">
        <v>0</v>
      </c>
      <c r="H115" s="6">
        <v>0</v>
      </c>
      <c r="I115" s="57">
        <v>0</v>
      </c>
      <c r="J115" s="93"/>
      <c r="K115" s="58"/>
      <c r="L115" s="44"/>
      <c r="M115" s="76"/>
    </row>
    <row r="116" spans="1:13" ht="21" customHeight="1">
      <c r="A116" s="95"/>
      <c r="B116" s="82"/>
      <c r="C116" s="23" t="s">
        <v>29</v>
      </c>
      <c r="D116" s="13">
        <f>E116+G116+H116+I116+L116</f>
        <v>30021.1</v>
      </c>
      <c r="E116" s="97">
        <v>4560</v>
      </c>
      <c r="F116" s="98"/>
      <c r="G116" s="34">
        <v>5995.8</v>
      </c>
      <c r="H116" s="34">
        <v>6235.7</v>
      </c>
      <c r="I116" s="97">
        <v>6485.1</v>
      </c>
      <c r="J116" s="99"/>
      <c r="K116" s="98"/>
      <c r="L116" s="34">
        <v>6744.5</v>
      </c>
      <c r="M116" s="76"/>
    </row>
    <row r="117" spans="1:13" ht="42" customHeight="1">
      <c r="A117" s="95"/>
      <c r="B117" s="82"/>
      <c r="C117" s="22" t="s">
        <v>21</v>
      </c>
      <c r="D117" s="8">
        <v>0</v>
      </c>
      <c r="E117" s="57">
        <v>0</v>
      </c>
      <c r="F117" s="58"/>
      <c r="G117" s="6">
        <v>0</v>
      </c>
      <c r="H117" s="6">
        <v>0</v>
      </c>
      <c r="I117" s="57">
        <v>0</v>
      </c>
      <c r="J117" s="93"/>
      <c r="K117" s="58"/>
      <c r="L117" s="6">
        <v>0</v>
      </c>
      <c r="M117" s="77"/>
    </row>
    <row r="118" spans="1:13" ht="50.25" customHeight="1">
      <c r="A118" s="40" t="s">
        <v>81</v>
      </c>
      <c r="B118" s="31"/>
      <c r="C118" s="23" t="s">
        <v>22</v>
      </c>
      <c r="D118" s="8">
        <v>0</v>
      </c>
      <c r="E118" s="57">
        <v>0</v>
      </c>
      <c r="F118" s="58"/>
      <c r="G118" s="6">
        <v>0</v>
      </c>
      <c r="H118" s="6">
        <v>0</v>
      </c>
      <c r="I118" s="57">
        <v>0</v>
      </c>
      <c r="J118" s="93"/>
      <c r="K118" s="58"/>
      <c r="L118" s="6">
        <v>0</v>
      </c>
      <c r="M118" s="2"/>
    </row>
    <row r="119" spans="1:13" ht="50.1" customHeight="1">
      <c r="A119" s="66" t="s">
        <v>82</v>
      </c>
      <c r="B119" s="66" t="s">
        <v>83</v>
      </c>
      <c r="C119" s="1" t="s">
        <v>15</v>
      </c>
      <c r="D119" s="8">
        <v>0</v>
      </c>
      <c r="E119" s="78">
        <v>0</v>
      </c>
      <c r="F119" s="79"/>
      <c r="G119" s="8">
        <v>0</v>
      </c>
      <c r="H119" s="8">
        <v>0</v>
      </c>
      <c r="I119" s="78">
        <v>0</v>
      </c>
      <c r="J119" s="92"/>
      <c r="K119" s="79"/>
      <c r="L119" s="8">
        <v>0</v>
      </c>
      <c r="M119" s="75" t="s">
        <v>84</v>
      </c>
    </row>
    <row r="120" spans="1:13" ht="21" customHeight="1">
      <c r="A120" s="66"/>
      <c r="B120" s="66"/>
      <c r="C120" s="1" t="s">
        <v>28</v>
      </c>
      <c r="D120" s="8">
        <v>0</v>
      </c>
      <c r="E120" s="78">
        <v>0</v>
      </c>
      <c r="F120" s="79"/>
      <c r="G120" s="8">
        <v>0</v>
      </c>
      <c r="H120" s="8">
        <v>0</v>
      </c>
      <c r="I120" s="78">
        <v>0</v>
      </c>
      <c r="J120" s="92"/>
      <c r="K120" s="79"/>
      <c r="L120" s="8">
        <v>0</v>
      </c>
      <c r="M120" s="76"/>
    </row>
    <row r="121" spans="1:13" ht="21.95" customHeight="1">
      <c r="A121" s="66"/>
      <c r="B121" s="66"/>
      <c r="C121" s="1" t="s">
        <v>29</v>
      </c>
      <c r="D121" s="8">
        <v>0</v>
      </c>
      <c r="E121" s="57">
        <v>0</v>
      </c>
      <c r="F121" s="58"/>
      <c r="G121" s="6">
        <v>0</v>
      </c>
      <c r="H121" s="6">
        <v>0</v>
      </c>
      <c r="I121" s="57">
        <v>0</v>
      </c>
      <c r="J121" s="93"/>
      <c r="K121" s="58"/>
      <c r="L121" s="6">
        <v>0</v>
      </c>
      <c r="M121" s="76"/>
    </row>
    <row r="122" spans="1:13" ht="41.1" customHeight="1">
      <c r="A122" s="66"/>
      <c r="B122" s="66"/>
      <c r="C122" s="2" t="s">
        <v>21</v>
      </c>
      <c r="D122" s="8">
        <v>0</v>
      </c>
      <c r="E122" s="57">
        <v>0</v>
      </c>
      <c r="F122" s="58"/>
      <c r="G122" s="6">
        <v>0</v>
      </c>
      <c r="H122" s="6">
        <v>0</v>
      </c>
      <c r="I122" s="57">
        <v>0</v>
      </c>
      <c r="J122" s="93"/>
      <c r="K122" s="58"/>
      <c r="L122" s="6">
        <v>0</v>
      </c>
      <c r="M122" s="76"/>
    </row>
    <row r="123" spans="1:13" ht="38.25" customHeight="1">
      <c r="A123" s="67"/>
      <c r="B123" s="67"/>
      <c r="C123" s="1" t="s">
        <v>22</v>
      </c>
      <c r="D123" s="8">
        <v>0</v>
      </c>
      <c r="E123" s="57">
        <v>0</v>
      </c>
      <c r="F123" s="58"/>
      <c r="G123" s="6">
        <v>0</v>
      </c>
      <c r="H123" s="6">
        <v>0</v>
      </c>
      <c r="I123" s="57">
        <v>0</v>
      </c>
      <c r="J123" s="93"/>
      <c r="K123" s="58"/>
      <c r="L123" s="6">
        <v>0</v>
      </c>
      <c r="M123" s="77"/>
    </row>
    <row r="124" spans="1:13" ht="18.95" customHeight="1">
      <c r="A124" s="65" t="s">
        <v>85</v>
      </c>
      <c r="B124" s="65" t="s">
        <v>86</v>
      </c>
      <c r="C124" s="1" t="s">
        <v>15</v>
      </c>
      <c r="D124" s="8">
        <v>0</v>
      </c>
      <c r="E124" s="78">
        <v>0</v>
      </c>
      <c r="F124" s="79"/>
      <c r="G124" s="8">
        <v>0</v>
      </c>
      <c r="H124" s="8">
        <v>0</v>
      </c>
      <c r="I124" s="78">
        <v>0</v>
      </c>
      <c r="J124" s="92"/>
      <c r="K124" s="79"/>
      <c r="L124" s="8">
        <v>0</v>
      </c>
      <c r="M124" s="65" t="s">
        <v>87</v>
      </c>
    </row>
    <row r="125" spans="1:13" ht="21.95" customHeight="1">
      <c r="A125" s="66"/>
      <c r="B125" s="66"/>
      <c r="C125" s="1" t="s">
        <v>28</v>
      </c>
      <c r="D125" s="8">
        <v>0</v>
      </c>
      <c r="E125" s="57">
        <v>0</v>
      </c>
      <c r="F125" s="58"/>
      <c r="G125" s="6">
        <v>0</v>
      </c>
      <c r="H125" s="6">
        <v>0</v>
      </c>
      <c r="I125" s="57">
        <v>0</v>
      </c>
      <c r="J125" s="93"/>
      <c r="K125" s="58"/>
      <c r="L125" s="6">
        <v>0</v>
      </c>
      <c r="M125" s="66"/>
    </row>
    <row r="126" spans="1:13" ht="20.100000000000001" customHeight="1">
      <c r="A126" s="66"/>
      <c r="B126" s="66"/>
      <c r="C126" s="1" t="s">
        <v>29</v>
      </c>
      <c r="D126" s="8">
        <v>0</v>
      </c>
      <c r="E126" s="57">
        <v>0</v>
      </c>
      <c r="F126" s="58"/>
      <c r="G126" s="6">
        <v>0</v>
      </c>
      <c r="H126" s="6">
        <v>0</v>
      </c>
      <c r="I126" s="57">
        <v>0</v>
      </c>
      <c r="J126" s="93"/>
      <c r="K126" s="58"/>
      <c r="L126" s="6">
        <v>0</v>
      </c>
      <c r="M126" s="66"/>
    </row>
    <row r="127" spans="1:13" ht="42" customHeight="1">
      <c r="A127" s="66"/>
      <c r="B127" s="66"/>
      <c r="C127" s="2" t="s">
        <v>21</v>
      </c>
      <c r="D127" s="8">
        <v>0</v>
      </c>
      <c r="E127" s="57">
        <v>0</v>
      </c>
      <c r="F127" s="58"/>
      <c r="G127" s="6">
        <v>0</v>
      </c>
      <c r="H127" s="6">
        <v>0</v>
      </c>
      <c r="I127" s="57">
        <v>0</v>
      </c>
      <c r="J127" s="93"/>
      <c r="K127" s="58"/>
      <c r="L127" s="6">
        <v>0</v>
      </c>
      <c r="M127" s="66"/>
    </row>
    <row r="128" spans="1:13" ht="21" customHeight="1">
      <c r="A128" s="67"/>
      <c r="B128" s="67"/>
      <c r="C128" s="1" t="s">
        <v>22</v>
      </c>
      <c r="D128" s="8">
        <v>0</v>
      </c>
      <c r="E128" s="57">
        <v>0</v>
      </c>
      <c r="F128" s="58"/>
      <c r="G128" s="6">
        <v>0</v>
      </c>
      <c r="H128" s="6">
        <v>0</v>
      </c>
      <c r="I128" s="57">
        <v>0</v>
      </c>
      <c r="J128" s="93"/>
      <c r="K128" s="58"/>
      <c r="L128" s="6">
        <v>0</v>
      </c>
      <c r="M128" s="67"/>
    </row>
    <row r="129" spans="1:13" ht="23.1" customHeight="1">
      <c r="A129" s="11" t="s">
        <v>88</v>
      </c>
      <c r="B129" s="15"/>
      <c r="C129" s="15"/>
      <c r="D129" s="13">
        <f>D104+D109+D114+D119+D124</f>
        <v>30021.1</v>
      </c>
      <c r="E129" s="68">
        <f>E104+E109+E114+E119+E124</f>
        <v>4560</v>
      </c>
      <c r="F129" s="69"/>
      <c r="G129" s="13">
        <v>5995.8</v>
      </c>
      <c r="H129" s="13">
        <v>6235.7</v>
      </c>
      <c r="I129" s="68">
        <v>6485.1</v>
      </c>
      <c r="J129" s="96"/>
      <c r="K129" s="69"/>
      <c r="L129" s="13">
        <v>6744.5</v>
      </c>
      <c r="M129" s="15"/>
    </row>
    <row r="130" spans="1:13" ht="21.95" customHeight="1">
      <c r="A130" s="11" t="s">
        <v>89</v>
      </c>
      <c r="B130" s="15"/>
      <c r="C130" s="11" t="s">
        <v>90</v>
      </c>
      <c r="D130" s="13">
        <f>E130+G130+H130+I130+L130</f>
        <v>763091.3</v>
      </c>
      <c r="E130" s="68">
        <f>E132+E133</f>
        <v>134296.1</v>
      </c>
      <c r="F130" s="69"/>
      <c r="G130" s="13">
        <f>G132+G133</f>
        <v>148196.6</v>
      </c>
      <c r="H130" s="13">
        <f>H132+H133</f>
        <v>154124.6</v>
      </c>
      <c r="I130" s="68">
        <f>I132+I133</f>
        <v>160289.5</v>
      </c>
      <c r="J130" s="96"/>
      <c r="K130" s="69"/>
      <c r="L130" s="13">
        <v>166184.5</v>
      </c>
      <c r="M130" s="15"/>
    </row>
    <row r="131" spans="1:13" ht="27" customHeight="1">
      <c r="A131" s="15"/>
      <c r="B131" s="15"/>
      <c r="C131" s="11" t="s">
        <v>91</v>
      </c>
      <c r="D131" s="8">
        <v>0</v>
      </c>
      <c r="E131" s="78">
        <v>0</v>
      </c>
      <c r="F131" s="79"/>
      <c r="G131" s="8">
        <v>0</v>
      </c>
      <c r="H131" s="8">
        <v>0</v>
      </c>
      <c r="I131" s="78">
        <v>0</v>
      </c>
      <c r="J131" s="92"/>
      <c r="K131" s="79"/>
      <c r="L131" s="8">
        <v>0</v>
      </c>
      <c r="M131" s="15"/>
    </row>
    <row r="132" spans="1:13" ht="21" customHeight="1">
      <c r="A132" s="15"/>
      <c r="B132" s="30"/>
      <c r="C132" s="11" t="s">
        <v>92</v>
      </c>
      <c r="D132" s="13">
        <f>E132+G132+H132+I132+L132</f>
        <v>489144.9</v>
      </c>
      <c r="E132" s="68">
        <f>E10+E48+E116</f>
        <v>86909.8</v>
      </c>
      <c r="F132" s="69"/>
      <c r="G132" s="13">
        <f>G10+G48+G116</f>
        <v>94817.3</v>
      </c>
      <c r="H132" s="13">
        <f>H10+H48+H116</f>
        <v>98610.1</v>
      </c>
      <c r="I132" s="68">
        <f>J10+J48+I116</f>
        <v>102554.40000000001</v>
      </c>
      <c r="J132" s="96"/>
      <c r="K132" s="69"/>
      <c r="L132" s="13">
        <v>106253.3</v>
      </c>
      <c r="M132" s="15"/>
    </row>
    <row r="133" spans="1:13" ht="42" customHeight="1">
      <c r="A133" s="2"/>
      <c r="B133" s="2"/>
      <c r="C133" s="2" t="s">
        <v>93</v>
      </c>
      <c r="D133" s="13">
        <f>E133+G133+H133+I133+L133</f>
        <v>273946.40000000002</v>
      </c>
      <c r="E133" s="68">
        <f>E12+E74+E100+E34+E85</f>
        <v>47386.3</v>
      </c>
      <c r="F133" s="69"/>
      <c r="G133" s="13">
        <f>G12+G74+G100</f>
        <v>53379.3</v>
      </c>
      <c r="H133" s="13">
        <f>H12+H74+H100</f>
        <v>55514.5</v>
      </c>
      <c r="I133" s="68">
        <f>J12+J74+J100</f>
        <v>57735.1</v>
      </c>
      <c r="J133" s="96"/>
      <c r="K133" s="69"/>
      <c r="L133" s="13">
        <v>59931.199999999997</v>
      </c>
      <c r="M133" s="2"/>
    </row>
    <row r="134" spans="1:13" ht="28.5" customHeight="1">
      <c r="A134" s="15"/>
      <c r="B134" s="15"/>
      <c r="C134" s="11" t="s">
        <v>94</v>
      </c>
      <c r="D134" s="8">
        <v>0</v>
      </c>
      <c r="E134" s="78">
        <v>0</v>
      </c>
      <c r="F134" s="79"/>
      <c r="G134" s="8">
        <v>0</v>
      </c>
      <c r="H134" s="8">
        <v>0</v>
      </c>
      <c r="I134" s="78">
        <v>0</v>
      </c>
      <c r="J134" s="92"/>
      <c r="K134" s="79"/>
      <c r="L134" s="8">
        <v>0</v>
      </c>
      <c r="M134" s="15"/>
    </row>
    <row r="135" spans="1:13" ht="21.75" customHeight="1">
      <c r="A135" s="100" t="s">
        <v>95</v>
      </c>
      <c r="B135" s="101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2"/>
    </row>
    <row r="136" spans="1:13" ht="15.95" customHeight="1">
      <c r="A136" s="72" t="s">
        <v>96</v>
      </c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4"/>
    </row>
    <row r="137" spans="1:13" ht="15.95" customHeight="1">
      <c r="A137" s="65" t="s">
        <v>97</v>
      </c>
      <c r="B137" s="75" t="s">
        <v>98</v>
      </c>
      <c r="C137" s="11" t="s">
        <v>90</v>
      </c>
      <c r="D137" s="13">
        <f>E137+G137+H137+I137+K137</f>
        <v>1689554.2999999998</v>
      </c>
      <c r="E137" s="68">
        <f>E139+E141</f>
        <v>315342.59999999998</v>
      </c>
      <c r="F137" s="69"/>
      <c r="G137" s="13">
        <f>G139+G141</f>
        <v>323805.2</v>
      </c>
      <c r="H137" s="13">
        <f>H139+H141</f>
        <v>336562.7</v>
      </c>
      <c r="I137" s="68">
        <f>I139+I141</f>
        <v>350026.2</v>
      </c>
      <c r="J137" s="69"/>
      <c r="K137" s="68">
        <f>K139+K141</f>
        <v>363817.6</v>
      </c>
      <c r="L137" s="69"/>
      <c r="M137" s="65" t="s">
        <v>99</v>
      </c>
    </row>
    <row r="138" spans="1:13" ht="21.95" customHeight="1">
      <c r="A138" s="66"/>
      <c r="B138" s="76"/>
      <c r="C138" s="1" t="s">
        <v>28</v>
      </c>
      <c r="D138" s="8">
        <v>0</v>
      </c>
      <c r="E138" s="78">
        <v>0</v>
      </c>
      <c r="F138" s="79"/>
      <c r="G138" s="8">
        <v>0</v>
      </c>
      <c r="H138" s="8">
        <v>0</v>
      </c>
      <c r="I138" s="78">
        <v>0</v>
      </c>
      <c r="J138" s="79"/>
      <c r="K138" s="78">
        <v>0</v>
      </c>
      <c r="L138" s="79"/>
      <c r="M138" s="66"/>
    </row>
    <row r="139" spans="1:13" ht="27" customHeight="1">
      <c r="A139" s="66"/>
      <c r="B139" s="76"/>
      <c r="C139" s="1" t="s">
        <v>19</v>
      </c>
      <c r="D139" s="13">
        <f>E139+G139+H139+I139+K139</f>
        <v>1178827.1000000001</v>
      </c>
      <c r="E139" s="70">
        <v>216097.7</v>
      </c>
      <c r="F139" s="71"/>
      <c r="G139" s="14">
        <v>226713.2</v>
      </c>
      <c r="H139" s="14">
        <v>235781.7</v>
      </c>
      <c r="I139" s="70">
        <v>245213</v>
      </c>
      <c r="J139" s="71"/>
      <c r="K139" s="70">
        <v>255021.5</v>
      </c>
      <c r="L139" s="71"/>
      <c r="M139" s="66"/>
    </row>
    <row r="140" spans="1:13" ht="27.95" customHeight="1">
      <c r="A140" s="66"/>
      <c r="B140" s="76"/>
      <c r="C140" s="1" t="s">
        <v>20</v>
      </c>
      <c r="D140" s="8">
        <v>0</v>
      </c>
      <c r="E140" s="57">
        <v>0</v>
      </c>
      <c r="F140" s="58"/>
      <c r="G140" s="6">
        <v>0</v>
      </c>
      <c r="H140" s="6">
        <v>0</v>
      </c>
      <c r="I140" s="57">
        <v>0</v>
      </c>
      <c r="J140" s="58"/>
      <c r="K140" s="78">
        <v>0</v>
      </c>
      <c r="L140" s="79"/>
      <c r="M140" s="66"/>
    </row>
    <row r="141" spans="1:13" ht="42" customHeight="1">
      <c r="A141" s="66"/>
      <c r="B141" s="76"/>
      <c r="C141" s="2" t="s">
        <v>21</v>
      </c>
      <c r="D141" s="13">
        <f>E141+G141+H141+I141+K141</f>
        <v>510727.20000000007</v>
      </c>
      <c r="E141" s="70">
        <v>99244.9</v>
      </c>
      <c r="F141" s="71"/>
      <c r="G141" s="14">
        <v>97092</v>
      </c>
      <c r="H141" s="14">
        <v>100781</v>
      </c>
      <c r="I141" s="70">
        <v>104813.2</v>
      </c>
      <c r="J141" s="71"/>
      <c r="K141" s="70">
        <v>108796.1</v>
      </c>
      <c r="L141" s="71"/>
      <c r="M141" s="66"/>
    </row>
    <row r="142" spans="1:13" ht="27.95" customHeight="1">
      <c r="A142" s="67"/>
      <c r="B142" s="77"/>
      <c r="C142" s="1" t="s">
        <v>22</v>
      </c>
      <c r="D142" s="8">
        <v>0</v>
      </c>
      <c r="E142" s="57">
        <v>0</v>
      </c>
      <c r="F142" s="58"/>
      <c r="G142" s="6">
        <v>0</v>
      </c>
      <c r="H142" s="6">
        <v>0</v>
      </c>
      <c r="I142" s="57">
        <v>0</v>
      </c>
      <c r="J142" s="58"/>
      <c r="K142" s="57">
        <v>0</v>
      </c>
      <c r="L142" s="58"/>
      <c r="M142" s="67"/>
    </row>
    <row r="143" spans="1:13" ht="15" customHeight="1">
      <c r="A143" s="65" t="s">
        <v>100</v>
      </c>
      <c r="B143" s="75" t="s">
        <v>101</v>
      </c>
      <c r="C143" s="11" t="s">
        <v>90</v>
      </c>
      <c r="D143" s="13">
        <f>E143+G143+H143+I143+K143</f>
        <v>157724.5</v>
      </c>
      <c r="E143" s="68">
        <f>E147</f>
        <v>33018.699999999997</v>
      </c>
      <c r="F143" s="69"/>
      <c r="G143" s="13">
        <v>29382</v>
      </c>
      <c r="H143" s="13">
        <v>30557.200000000001</v>
      </c>
      <c r="I143" s="68">
        <v>31779.5</v>
      </c>
      <c r="J143" s="69"/>
      <c r="K143" s="68">
        <v>32987.1</v>
      </c>
      <c r="L143" s="69"/>
      <c r="M143" s="75" t="s">
        <v>102</v>
      </c>
    </row>
    <row r="144" spans="1:13" ht="25.5" customHeight="1">
      <c r="A144" s="66"/>
      <c r="B144" s="76"/>
      <c r="C144" s="2" t="s">
        <v>18</v>
      </c>
      <c r="D144" s="8">
        <v>0</v>
      </c>
      <c r="E144" s="57">
        <v>0</v>
      </c>
      <c r="F144" s="58"/>
      <c r="G144" s="6">
        <v>0</v>
      </c>
      <c r="H144" s="6">
        <v>0</v>
      </c>
      <c r="I144" s="57">
        <v>0</v>
      </c>
      <c r="J144" s="58"/>
      <c r="K144" s="57">
        <v>0</v>
      </c>
      <c r="L144" s="58"/>
      <c r="M144" s="76"/>
    </row>
    <row r="145" spans="1:13" ht="27.95" customHeight="1">
      <c r="A145" s="66"/>
      <c r="B145" s="76"/>
      <c r="C145" s="2" t="s">
        <v>103</v>
      </c>
      <c r="D145" s="8">
        <v>0</v>
      </c>
      <c r="E145" s="57">
        <v>0</v>
      </c>
      <c r="F145" s="58"/>
      <c r="G145" s="6">
        <v>0</v>
      </c>
      <c r="H145" s="6">
        <v>0</v>
      </c>
      <c r="I145" s="57">
        <v>0</v>
      </c>
      <c r="J145" s="58"/>
      <c r="K145" s="57">
        <v>0</v>
      </c>
      <c r="L145" s="58"/>
      <c r="M145" s="76"/>
    </row>
    <row r="146" spans="1:13" ht="27.95" customHeight="1">
      <c r="A146" s="66"/>
      <c r="B146" s="76"/>
      <c r="C146" s="1" t="s">
        <v>20</v>
      </c>
      <c r="D146" s="8">
        <v>0</v>
      </c>
      <c r="E146" s="57">
        <v>0</v>
      </c>
      <c r="F146" s="58"/>
      <c r="G146" s="6">
        <v>0</v>
      </c>
      <c r="H146" s="6">
        <v>0</v>
      </c>
      <c r="I146" s="57">
        <v>0</v>
      </c>
      <c r="J146" s="58"/>
      <c r="K146" s="57">
        <v>0</v>
      </c>
      <c r="L146" s="58"/>
      <c r="M146" s="76"/>
    </row>
    <row r="147" spans="1:13" ht="49.5" customHeight="1">
      <c r="A147" s="66"/>
      <c r="B147" s="76"/>
      <c r="C147" s="2" t="s">
        <v>69</v>
      </c>
      <c r="D147" s="13">
        <f>E147+G147+H147+I147+K147</f>
        <v>157724.5</v>
      </c>
      <c r="E147" s="70">
        <v>33018.699999999997</v>
      </c>
      <c r="F147" s="71"/>
      <c r="G147" s="14">
        <v>29382</v>
      </c>
      <c r="H147" s="14">
        <v>30557.200000000001</v>
      </c>
      <c r="I147" s="70">
        <v>31779.5</v>
      </c>
      <c r="J147" s="71"/>
      <c r="K147" s="70">
        <v>32987.1</v>
      </c>
      <c r="L147" s="71"/>
      <c r="M147" s="76"/>
    </row>
    <row r="148" spans="1:13" ht="25.5" customHeight="1">
      <c r="A148" s="67"/>
      <c r="B148" s="77"/>
      <c r="C148" s="2" t="s">
        <v>30</v>
      </c>
      <c r="D148" s="8">
        <v>0</v>
      </c>
      <c r="E148" s="57">
        <v>0</v>
      </c>
      <c r="F148" s="58"/>
      <c r="G148" s="6">
        <v>0</v>
      </c>
      <c r="H148" s="6">
        <v>0</v>
      </c>
      <c r="I148" s="57">
        <v>0</v>
      </c>
      <c r="J148" s="58"/>
      <c r="K148" s="57">
        <v>0</v>
      </c>
      <c r="L148" s="58"/>
      <c r="M148" s="77"/>
    </row>
    <row r="149" spans="1:13" ht="20.25" customHeight="1">
      <c r="A149" s="11" t="s">
        <v>23</v>
      </c>
      <c r="B149" s="15"/>
      <c r="C149" s="15"/>
      <c r="D149" s="13">
        <f>E149+G149+H149+I149+K149</f>
        <v>1847278.7999999998</v>
      </c>
      <c r="E149" s="68">
        <f>E143+E137</f>
        <v>348361.3</v>
      </c>
      <c r="F149" s="69"/>
      <c r="G149" s="13">
        <v>353187.2</v>
      </c>
      <c r="H149" s="13">
        <v>367119.9</v>
      </c>
      <c r="I149" s="68">
        <v>381805.7</v>
      </c>
      <c r="J149" s="69"/>
      <c r="K149" s="68">
        <v>396804.7</v>
      </c>
      <c r="L149" s="69"/>
      <c r="M149" s="15"/>
    </row>
    <row r="150" spans="1:13" ht="17.100000000000001" customHeight="1">
      <c r="A150" s="103" t="s">
        <v>104</v>
      </c>
      <c r="B150" s="104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4"/>
    </row>
    <row r="151" spans="1:13" ht="42" customHeight="1">
      <c r="A151" s="84" t="s">
        <v>105</v>
      </c>
      <c r="B151" s="85" t="s">
        <v>106</v>
      </c>
      <c r="C151" s="23" t="s">
        <v>15</v>
      </c>
      <c r="D151" s="8">
        <v>0</v>
      </c>
      <c r="E151" s="78">
        <v>0</v>
      </c>
      <c r="F151" s="79"/>
      <c r="G151" s="8">
        <v>0</v>
      </c>
      <c r="H151" s="8">
        <v>0</v>
      </c>
      <c r="I151" s="78">
        <v>0</v>
      </c>
      <c r="J151" s="79"/>
      <c r="K151" s="78">
        <v>0</v>
      </c>
      <c r="L151" s="79"/>
      <c r="M151" s="75" t="s">
        <v>107</v>
      </c>
    </row>
    <row r="152" spans="1:13" ht="21.95" customHeight="1">
      <c r="A152" s="80"/>
      <c r="B152" s="82"/>
      <c r="C152" s="23" t="s">
        <v>28</v>
      </c>
      <c r="D152" s="6">
        <v>0</v>
      </c>
      <c r="E152" s="57">
        <v>0</v>
      </c>
      <c r="F152" s="58"/>
      <c r="G152" s="6">
        <v>0</v>
      </c>
      <c r="H152" s="6">
        <v>0</v>
      </c>
      <c r="I152" s="57">
        <v>0</v>
      </c>
      <c r="J152" s="58"/>
      <c r="K152" s="57">
        <v>0</v>
      </c>
      <c r="L152" s="58"/>
      <c r="M152" s="76"/>
    </row>
    <row r="153" spans="1:13" ht="20.45" customHeight="1">
      <c r="A153" s="80"/>
      <c r="B153" s="82"/>
      <c r="C153" s="23" t="s">
        <v>29</v>
      </c>
      <c r="D153" s="6">
        <v>0</v>
      </c>
      <c r="E153" s="57">
        <v>0</v>
      </c>
      <c r="F153" s="58"/>
      <c r="G153" s="6">
        <v>0</v>
      </c>
      <c r="H153" s="6">
        <v>0</v>
      </c>
      <c r="I153" s="57">
        <v>0</v>
      </c>
      <c r="J153" s="58"/>
      <c r="K153" s="57">
        <v>0</v>
      </c>
      <c r="L153" s="58"/>
      <c r="M153" s="77"/>
    </row>
    <row r="154" spans="1:13" ht="42" customHeight="1">
      <c r="A154" s="95"/>
      <c r="B154" s="106" t="s">
        <v>108</v>
      </c>
      <c r="C154" s="22" t="s">
        <v>21</v>
      </c>
      <c r="D154" s="6">
        <v>0</v>
      </c>
      <c r="E154" s="57">
        <v>0</v>
      </c>
      <c r="F154" s="58"/>
      <c r="G154" s="6">
        <v>0</v>
      </c>
      <c r="H154" s="6">
        <v>0</v>
      </c>
      <c r="I154" s="57">
        <v>0</v>
      </c>
      <c r="J154" s="58"/>
      <c r="K154" s="57">
        <v>0</v>
      </c>
      <c r="L154" s="58"/>
      <c r="M154" s="65"/>
    </row>
    <row r="155" spans="1:13" ht="15.75" customHeight="1">
      <c r="A155" s="105"/>
      <c r="B155" s="107"/>
      <c r="C155" s="23" t="s">
        <v>22</v>
      </c>
      <c r="D155" s="6">
        <v>0</v>
      </c>
      <c r="E155" s="57">
        <v>0</v>
      </c>
      <c r="F155" s="58"/>
      <c r="G155" s="6">
        <v>0</v>
      </c>
      <c r="H155" s="6">
        <v>0</v>
      </c>
      <c r="I155" s="57">
        <v>0</v>
      </c>
      <c r="J155" s="58"/>
      <c r="K155" s="57">
        <v>0</v>
      </c>
      <c r="L155" s="58"/>
      <c r="M155" s="67"/>
    </row>
    <row r="156" spans="1:13" ht="21.95" customHeight="1">
      <c r="A156" s="66" t="s">
        <v>109</v>
      </c>
      <c r="B156" s="66" t="s">
        <v>53</v>
      </c>
      <c r="C156" s="1" t="s">
        <v>15</v>
      </c>
      <c r="D156" s="8">
        <v>0</v>
      </c>
      <c r="E156" s="78">
        <v>0</v>
      </c>
      <c r="F156" s="79"/>
      <c r="G156" s="8">
        <v>0</v>
      </c>
      <c r="H156" s="8">
        <v>0</v>
      </c>
      <c r="I156" s="78">
        <v>0</v>
      </c>
      <c r="J156" s="79"/>
      <c r="K156" s="78">
        <v>0</v>
      </c>
      <c r="L156" s="79"/>
      <c r="M156" s="65" t="s">
        <v>110</v>
      </c>
    </row>
    <row r="157" spans="1:13" ht="21.95" customHeight="1">
      <c r="A157" s="66"/>
      <c r="B157" s="66"/>
      <c r="C157" s="1" t="s">
        <v>28</v>
      </c>
      <c r="D157" s="8">
        <v>0</v>
      </c>
      <c r="E157" s="57">
        <v>0</v>
      </c>
      <c r="F157" s="58"/>
      <c r="G157" s="6">
        <v>0</v>
      </c>
      <c r="H157" s="6">
        <v>0</v>
      </c>
      <c r="I157" s="57">
        <v>0</v>
      </c>
      <c r="J157" s="58"/>
      <c r="K157" s="57">
        <v>0</v>
      </c>
      <c r="L157" s="58"/>
      <c r="M157" s="66"/>
    </row>
    <row r="158" spans="1:13" ht="17.25" customHeight="1">
      <c r="A158" s="66"/>
      <c r="B158" s="66"/>
      <c r="C158" s="1" t="s">
        <v>29</v>
      </c>
      <c r="D158" s="8">
        <v>0</v>
      </c>
      <c r="E158" s="57">
        <v>0</v>
      </c>
      <c r="F158" s="58"/>
      <c r="G158" s="6">
        <v>0</v>
      </c>
      <c r="H158" s="6">
        <v>0</v>
      </c>
      <c r="I158" s="57">
        <v>0</v>
      </c>
      <c r="J158" s="58"/>
      <c r="K158" s="57">
        <v>0</v>
      </c>
      <c r="L158" s="58"/>
      <c r="M158" s="66"/>
    </row>
    <row r="159" spans="1:13" ht="42" customHeight="1">
      <c r="A159" s="66"/>
      <c r="B159" s="66"/>
      <c r="C159" s="2" t="s">
        <v>21</v>
      </c>
      <c r="D159" s="8">
        <v>0</v>
      </c>
      <c r="E159" s="57">
        <v>0</v>
      </c>
      <c r="F159" s="58"/>
      <c r="G159" s="6">
        <v>0</v>
      </c>
      <c r="H159" s="6">
        <v>0</v>
      </c>
      <c r="I159" s="57">
        <v>0</v>
      </c>
      <c r="J159" s="58"/>
      <c r="K159" s="57">
        <v>0</v>
      </c>
      <c r="L159" s="58"/>
      <c r="M159" s="66"/>
    </row>
    <row r="160" spans="1:13" ht="19.5" customHeight="1">
      <c r="A160" s="67"/>
      <c r="B160" s="67"/>
      <c r="C160" s="1" t="s">
        <v>22</v>
      </c>
      <c r="D160" s="8">
        <v>0</v>
      </c>
      <c r="E160" s="57">
        <v>0</v>
      </c>
      <c r="F160" s="58"/>
      <c r="G160" s="6">
        <v>0</v>
      </c>
      <c r="H160" s="6">
        <v>0</v>
      </c>
      <c r="I160" s="57">
        <v>0</v>
      </c>
      <c r="J160" s="58"/>
      <c r="K160" s="57">
        <v>0</v>
      </c>
      <c r="L160" s="58"/>
      <c r="M160" s="67"/>
    </row>
    <row r="161" spans="1:13" ht="27" customHeight="1">
      <c r="A161" s="75" t="s">
        <v>111</v>
      </c>
      <c r="B161" s="65" t="s">
        <v>53</v>
      </c>
      <c r="C161" s="1" t="s">
        <v>15</v>
      </c>
      <c r="D161" s="13">
        <f>E161</f>
        <v>151.19999999999999</v>
      </c>
      <c r="E161" s="68">
        <f>E164</f>
        <v>151.19999999999999</v>
      </c>
      <c r="F161" s="69"/>
      <c r="G161" s="8">
        <v>0</v>
      </c>
      <c r="H161" s="8">
        <v>0</v>
      </c>
      <c r="I161" s="78">
        <v>0</v>
      </c>
      <c r="J161" s="79"/>
      <c r="K161" s="78">
        <v>0</v>
      </c>
      <c r="L161" s="79"/>
      <c r="M161" s="75" t="s">
        <v>112</v>
      </c>
    </row>
    <row r="162" spans="1:13" ht="25.5" customHeight="1">
      <c r="A162" s="76"/>
      <c r="B162" s="66"/>
      <c r="C162" s="2" t="s">
        <v>18</v>
      </c>
      <c r="D162" s="8">
        <v>0</v>
      </c>
      <c r="E162" s="57">
        <v>0</v>
      </c>
      <c r="F162" s="58"/>
      <c r="G162" s="6">
        <v>0</v>
      </c>
      <c r="H162" s="6">
        <v>0</v>
      </c>
      <c r="I162" s="57">
        <v>0</v>
      </c>
      <c r="J162" s="58"/>
      <c r="K162" s="57">
        <v>0</v>
      </c>
      <c r="L162" s="58"/>
      <c r="M162" s="76"/>
    </row>
    <row r="163" spans="1:13" ht="20.100000000000001" customHeight="1">
      <c r="A163" s="76"/>
      <c r="B163" s="66"/>
      <c r="C163" s="1" t="s">
        <v>29</v>
      </c>
      <c r="D163" s="8">
        <v>0</v>
      </c>
      <c r="E163" s="57">
        <v>0</v>
      </c>
      <c r="F163" s="58"/>
      <c r="G163" s="6">
        <v>0</v>
      </c>
      <c r="H163" s="6">
        <v>0</v>
      </c>
      <c r="I163" s="57">
        <v>0</v>
      </c>
      <c r="J163" s="58"/>
      <c r="K163" s="57">
        <v>0</v>
      </c>
      <c r="L163" s="58"/>
      <c r="M163" s="76"/>
    </row>
    <row r="164" spans="1:13" ht="42" customHeight="1">
      <c r="A164" s="76"/>
      <c r="B164" s="66"/>
      <c r="C164" s="2" t="s">
        <v>21</v>
      </c>
      <c r="D164" s="13">
        <f>E164</f>
        <v>151.19999999999999</v>
      </c>
      <c r="E164" s="70">
        <v>151.19999999999999</v>
      </c>
      <c r="F164" s="71"/>
      <c r="G164" s="6">
        <v>0</v>
      </c>
      <c r="H164" s="6">
        <v>0</v>
      </c>
      <c r="I164" s="57">
        <v>0</v>
      </c>
      <c r="J164" s="58"/>
      <c r="K164" s="57">
        <v>0</v>
      </c>
      <c r="L164" s="58"/>
      <c r="M164" s="76"/>
    </row>
    <row r="165" spans="1:13" ht="18.75" customHeight="1">
      <c r="A165" s="77"/>
      <c r="B165" s="67"/>
      <c r="C165" s="1" t="s">
        <v>22</v>
      </c>
      <c r="D165" s="8">
        <v>0</v>
      </c>
      <c r="E165" s="57">
        <v>0</v>
      </c>
      <c r="F165" s="58"/>
      <c r="G165" s="6">
        <v>0</v>
      </c>
      <c r="H165" s="6">
        <v>0</v>
      </c>
      <c r="I165" s="57">
        <v>0</v>
      </c>
      <c r="J165" s="58"/>
      <c r="K165" s="57">
        <v>0</v>
      </c>
      <c r="L165" s="58"/>
      <c r="M165" s="77"/>
    </row>
    <row r="166" spans="1:13" ht="21" customHeight="1">
      <c r="A166" s="75" t="s">
        <v>113</v>
      </c>
      <c r="B166" s="65" t="s">
        <v>53</v>
      </c>
      <c r="C166" s="1" t="s">
        <v>15</v>
      </c>
      <c r="D166" s="8">
        <v>0</v>
      </c>
      <c r="E166" s="78">
        <v>0</v>
      </c>
      <c r="F166" s="79"/>
      <c r="G166" s="8">
        <v>0</v>
      </c>
      <c r="H166" s="8">
        <v>0</v>
      </c>
      <c r="I166" s="78">
        <v>0</v>
      </c>
      <c r="J166" s="79"/>
      <c r="K166" s="78">
        <v>0</v>
      </c>
      <c r="L166" s="79"/>
      <c r="M166" s="75" t="s">
        <v>112</v>
      </c>
    </row>
    <row r="167" spans="1:13" ht="25.5" customHeight="1">
      <c r="A167" s="76"/>
      <c r="B167" s="66"/>
      <c r="C167" s="2" t="s">
        <v>18</v>
      </c>
      <c r="D167" s="8">
        <v>0</v>
      </c>
      <c r="E167" s="57">
        <v>0</v>
      </c>
      <c r="F167" s="58"/>
      <c r="G167" s="6">
        <v>0</v>
      </c>
      <c r="H167" s="6">
        <v>0</v>
      </c>
      <c r="I167" s="57">
        <v>0</v>
      </c>
      <c r="J167" s="58"/>
      <c r="K167" s="57">
        <v>0</v>
      </c>
      <c r="L167" s="58"/>
      <c r="M167" s="76"/>
    </row>
    <row r="168" spans="1:13" ht="21" customHeight="1">
      <c r="A168" s="76"/>
      <c r="B168" s="66"/>
      <c r="C168" s="1" t="s">
        <v>29</v>
      </c>
      <c r="D168" s="8">
        <v>0</v>
      </c>
      <c r="E168" s="57">
        <v>0</v>
      </c>
      <c r="F168" s="58"/>
      <c r="G168" s="6">
        <v>0</v>
      </c>
      <c r="H168" s="6">
        <v>0</v>
      </c>
      <c r="I168" s="57">
        <v>0</v>
      </c>
      <c r="J168" s="58"/>
      <c r="K168" s="57">
        <v>0</v>
      </c>
      <c r="L168" s="58"/>
      <c r="M168" s="76"/>
    </row>
    <row r="169" spans="1:13" ht="42" customHeight="1">
      <c r="A169" s="76"/>
      <c r="B169" s="66"/>
      <c r="C169" s="2" t="s">
        <v>21</v>
      </c>
      <c r="D169" s="8">
        <v>0</v>
      </c>
      <c r="E169" s="57">
        <v>0</v>
      </c>
      <c r="F169" s="58"/>
      <c r="G169" s="6">
        <v>0</v>
      </c>
      <c r="H169" s="6">
        <v>0</v>
      </c>
      <c r="I169" s="57">
        <v>0</v>
      </c>
      <c r="J169" s="58"/>
      <c r="K169" s="57">
        <v>0</v>
      </c>
      <c r="L169" s="58"/>
      <c r="M169" s="76"/>
    </row>
    <row r="170" spans="1:13" ht="20.25" customHeight="1">
      <c r="A170" s="76"/>
      <c r="B170" s="66"/>
      <c r="C170" s="1" t="s">
        <v>22</v>
      </c>
      <c r="D170" s="8">
        <v>0</v>
      </c>
      <c r="E170" s="57">
        <v>0</v>
      </c>
      <c r="F170" s="58"/>
      <c r="G170" s="6">
        <v>0</v>
      </c>
      <c r="H170" s="6">
        <v>0</v>
      </c>
      <c r="I170" s="57">
        <v>0</v>
      </c>
      <c r="J170" s="58"/>
      <c r="K170" s="57">
        <v>0</v>
      </c>
      <c r="L170" s="58"/>
      <c r="M170" s="77"/>
    </row>
    <row r="171" spans="1:13" ht="28.5" customHeight="1">
      <c r="A171" s="35" t="s">
        <v>114</v>
      </c>
      <c r="B171" s="28" t="s">
        <v>115</v>
      </c>
      <c r="C171" s="23" t="s">
        <v>15</v>
      </c>
      <c r="D171" s="8">
        <f>E171</f>
        <v>600</v>
      </c>
      <c r="E171" s="78">
        <f>E174</f>
        <v>600</v>
      </c>
      <c r="F171" s="79"/>
      <c r="G171" s="8">
        <v>0</v>
      </c>
      <c r="H171" s="8">
        <v>0</v>
      </c>
      <c r="I171" s="78">
        <v>0</v>
      </c>
      <c r="J171" s="79"/>
      <c r="K171" s="78">
        <v>0</v>
      </c>
      <c r="L171" s="79"/>
      <c r="M171" s="1" t="s">
        <v>116</v>
      </c>
    </row>
    <row r="172" spans="1:13" ht="29.1" customHeight="1">
      <c r="A172" s="80" t="s">
        <v>117</v>
      </c>
      <c r="B172" s="82" t="s">
        <v>118</v>
      </c>
      <c r="C172" s="23" t="s">
        <v>28</v>
      </c>
      <c r="D172" s="8">
        <v>0</v>
      </c>
      <c r="E172" s="57">
        <v>0</v>
      </c>
      <c r="F172" s="58"/>
      <c r="G172" s="6">
        <v>0</v>
      </c>
      <c r="H172" s="6">
        <v>0</v>
      </c>
      <c r="I172" s="57">
        <v>0</v>
      </c>
      <c r="J172" s="58"/>
      <c r="K172" s="57">
        <v>0</v>
      </c>
      <c r="L172" s="58"/>
      <c r="M172" s="75" t="s">
        <v>119</v>
      </c>
    </row>
    <row r="173" spans="1:13" ht="20.100000000000001" customHeight="1">
      <c r="A173" s="80"/>
      <c r="B173" s="82"/>
      <c r="C173" s="23" t="s">
        <v>29</v>
      </c>
      <c r="D173" s="8">
        <v>0</v>
      </c>
      <c r="E173" s="57">
        <v>0</v>
      </c>
      <c r="F173" s="58"/>
      <c r="G173" s="6">
        <v>0</v>
      </c>
      <c r="H173" s="6">
        <v>0</v>
      </c>
      <c r="I173" s="57">
        <v>0</v>
      </c>
      <c r="J173" s="58"/>
      <c r="K173" s="57">
        <v>0</v>
      </c>
      <c r="L173" s="58"/>
      <c r="M173" s="76"/>
    </row>
    <row r="174" spans="1:13" ht="42" customHeight="1">
      <c r="A174" s="80"/>
      <c r="B174" s="82"/>
      <c r="C174" s="22" t="s">
        <v>21</v>
      </c>
      <c r="D174" s="8">
        <f>E174</f>
        <v>600</v>
      </c>
      <c r="E174" s="57">
        <v>600</v>
      </c>
      <c r="F174" s="58"/>
      <c r="G174" s="6">
        <v>0</v>
      </c>
      <c r="H174" s="6">
        <v>0</v>
      </c>
      <c r="I174" s="57">
        <v>0</v>
      </c>
      <c r="J174" s="58"/>
      <c r="K174" s="57">
        <v>0</v>
      </c>
      <c r="L174" s="58"/>
      <c r="M174" s="76"/>
    </row>
    <row r="175" spans="1:13" ht="27" customHeight="1">
      <c r="A175" s="81"/>
      <c r="B175" s="83"/>
      <c r="C175" s="22" t="s">
        <v>30</v>
      </c>
      <c r="D175" s="8">
        <v>0</v>
      </c>
      <c r="E175" s="57">
        <v>0</v>
      </c>
      <c r="F175" s="58"/>
      <c r="G175" s="6">
        <v>0</v>
      </c>
      <c r="H175" s="6">
        <v>0</v>
      </c>
      <c r="I175" s="57">
        <v>0</v>
      </c>
      <c r="J175" s="58"/>
      <c r="K175" s="57">
        <v>0</v>
      </c>
      <c r="L175" s="58"/>
      <c r="M175" s="77"/>
    </row>
    <row r="176" spans="1:13" ht="22.5" customHeight="1">
      <c r="A176" s="76" t="s">
        <v>120</v>
      </c>
      <c r="B176" s="66" t="s">
        <v>53</v>
      </c>
      <c r="C176" s="1" t="s">
        <v>15</v>
      </c>
      <c r="D176" s="8">
        <v>0</v>
      </c>
      <c r="E176" s="78">
        <v>0</v>
      </c>
      <c r="F176" s="79"/>
      <c r="G176" s="8">
        <v>0</v>
      </c>
      <c r="H176" s="8">
        <v>0</v>
      </c>
      <c r="I176" s="78">
        <v>0</v>
      </c>
      <c r="J176" s="79"/>
      <c r="K176" s="78">
        <v>0</v>
      </c>
      <c r="L176" s="79"/>
      <c r="M176" s="75" t="s">
        <v>121</v>
      </c>
    </row>
    <row r="177" spans="1:13" ht="18.75" customHeight="1">
      <c r="A177" s="76"/>
      <c r="B177" s="66"/>
      <c r="C177" s="1" t="s">
        <v>28</v>
      </c>
      <c r="D177" s="8">
        <v>0</v>
      </c>
      <c r="E177" s="57">
        <v>0</v>
      </c>
      <c r="F177" s="58"/>
      <c r="G177" s="6">
        <v>0</v>
      </c>
      <c r="H177" s="6">
        <v>0</v>
      </c>
      <c r="I177" s="57">
        <v>0</v>
      </c>
      <c r="J177" s="58"/>
      <c r="K177" s="57">
        <v>0</v>
      </c>
      <c r="L177" s="58"/>
      <c r="M177" s="76"/>
    </row>
    <row r="178" spans="1:13" ht="18" customHeight="1">
      <c r="A178" s="76"/>
      <c r="B178" s="66"/>
      <c r="C178" s="1" t="s">
        <v>29</v>
      </c>
      <c r="D178" s="8">
        <v>0</v>
      </c>
      <c r="E178" s="57">
        <v>0</v>
      </c>
      <c r="F178" s="58"/>
      <c r="G178" s="6">
        <v>0</v>
      </c>
      <c r="H178" s="6">
        <v>0</v>
      </c>
      <c r="I178" s="57">
        <v>0</v>
      </c>
      <c r="J178" s="58"/>
      <c r="K178" s="108">
        <v>0</v>
      </c>
      <c r="L178" s="109"/>
      <c r="M178" s="76"/>
    </row>
    <row r="179" spans="1:13" ht="42" customHeight="1">
      <c r="A179" s="76"/>
      <c r="B179" s="66"/>
      <c r="C179" s="2" t="s">
        <v>21</v>
      </c>
      <c r="D179" s="8">
        <v>0</v>
      </c>
      <c r="E179" s="57">
        <v>0</v>
      </c>
      <c r="F179" s="58"/>
      <c r="G179" s="6">
        <v>0</v>
      </c>
      <c r="H179" s="6">
        <v>0</v>
      </c>
      <c r="I179" s="57">
        <v>0</v>
      </c>
      <c r="J179" s="58"/>
      <c r="K179" s="57">
        <v>0</v>
      </c>
      <c r="L179" s="58"/>
      <c r="M179" s="76"/>
    </row>
    <row r="180" spans="1:13" ht="27.95" customHeight="1">
      <c r="A180" s="77"/>
      <c r="B180" s="67"/>
      <c r="C180" s="2" t="s">
        <v>30</v>
      </c>
      <c r="D180" s="8">
        <v>0</v>
      </c>
      <c r="E180" s="57">
        <v>0</v>
      </c>
      <c r="F180" s="58"/>
      <c r="G180" s="6">
        <v>0</v>
      </c>
      <c r="H180" s="6">
        <v>0</v>
      </c>
      <c r="I180" s="57">
        <v>0</v>
      </c>
      <c r="J180" s="58"/>
      <c r="K180" s="57">
        <v>0</v>
      </c>
      <c r="L180" s="58"/>
      <c r="M180" s="77"/>
    </row>
    <row r="181" spans="1:13" ht="21" customHeight="1">
      <c r="A181" s="65" t="s">
        <v>122</v>
      </c>
      <c r="B181" s="65" t="s">
        <v>53</v>
      </c>
      <c r="C181" s="1" t="s">
        <v>15</v>
      </c>
      <c r="D181" s="8">
        <v>0</v>
      </c>
      <c r="E181" s="78">
        <v>0</v>
      </c>
      <c r="F181" s="79"/>
      <c r="G181" s="8">
        <v>0</v>
      </c>
      <c r="H181" s="8">
        <v>0</v>
      </c>
      <c r="I181" s="78">
        <v>0</v>
      </c>
      <c r="J181" s="79"/>
      <c r="K181" s="78">
        <v>0</v>
      </c>
      <c r="L181" s="79"/>
      <c r="M181" s="75" t="s">
        <v>123</v>
      </c>
    </row>
    <row r="182" spans="1:13" ht="21.95" customHeight="1">
      <c r="A182" s="66"/>
      <c r="B182" s="66"/>
      <c r="C182" s="1" t="s">
        <v>28</v>
      </c>
      <c r="D182" s="8">
        <v>0</v>
      </c>
      <c r="E182" s="57">
        <v>0</v>
      </c>
      <c r="F182" s="58"/>
      <c r="G182" s="6">
        <v>0</v>
      </c>
      <c r="H182" s="6">
        <v>0</v>
      </c>
      <c r="I182" s="57">
        <v>0</v>
      </c>
      <c r="J182" s="58"/>
      <c r="K182" s="57">
        <v>0</v>
      </c>
      <c r="L182" s="58"/>
      <c r="M182" s="76"/>
    </row>
    <row r="183" spans="1:13" ht="21" customHeight="1">
      <c r="A183" s="66"/>
      <c r="B183" s="66"/>
      <c r="C183" s="1" t="s">
        <v>29</v>
      </c>
      <c r="D183" s="8">
        <v>0</v>
      </c>
      <c r="E183" s="57">
        <v>0</v>
      </c>
      <c r="F183" s="58"/>
      <c r="G183" s="6">
        <v>0</v>
      </c>
      <c r="H183" s="6">
        <v>0</v>
      </c>
      <c r="I183" s="57">
        <v>0</v>
      </c>
      <c r="J183" s="58"/>
      <c r="K183" s="57">
        <v>0</v>
      </c>
      <c r="L183" s="58"/>
      <c r="M183" s="76"/>
    </row>
    <row r="184" spans="1:13" ht="42" customHeight="1">
      <c r="A184" s="66"/>
      <c r="B184" s="66"/>
      <c r="C184" s="2" t="s">
        <v>21</v>
      </c>
      <c r="D184" s="8">
        <v>0</v>
      </c>
      <c r="E184" s="57">
        <v>0</v>
      </c>
      <c r="F184" s="58"/>
      <c r="G184" s="6">
        <v>0</v>
      </c>
      <c r="H184" s="6">
        <v>0</v>
      </c>
      <c r="I184" s="57">
        <v>0</v>
      </c>
      <c r="J184" s="58"/>
      <c r="K184" s="57">
        <v>0</v>
      </c>
      <c r="L184" s="58"/>
      <c r="M184" s="76"/>
    </row>
    <row r="185" spans="1:13" ht="45" customHeight="1">
      <c r="A185" s="66"/>
      <c r="B185" s="66"/>
      <c r="C185" s="1" t="s">
        <v>22</v>
      </c>
      <c r="D185" s="8">
        <v>0</v>
      </c>
      <c r="E185" s="57">
        <v>0</v>
      </c>
      <c r="F185" s="58"/>
      <c r="G185" s="6">
        <v>0</v>
      </c>
      <c r="H185" s="6">
        <v>0</v>
      </c>
      <c r="I185" s="57">
        <v>0</v>
      </c>
      <c r="J185" s="58"/>
      <c r="K185" s="57">
        <v>0</v>
      </c>
      <c r="L185" s="58"/>
      <c r="M185" s="77"/>
    </row>
    <row r="186" spans="1:13" ht="18.95" customHeight="1">
      <c r="A186" s="94" t="s">
        <v>124</v>
      </c>
      <c r="B186" s="85" t="s">
        <v>125</v>
      </c>
      <c r="C186" s="23" t="s">
        <v>15</v>
      </c>
      <c r="D186" s="8">
        <v>0</v>
      </c>
      <c r="E186" s="78">
        <v>0</v>
      </c>
      <c r="F186" s="79"/>
      <c r="G186" s="8">
        <v>0</v>
      </c>
      <c r="H186" s="8">
        <v>0</v>
      </c>
      <c r="I186" s="78">
        <v>0</v>
      </c>
      <c r="J186" s="79"/>
      <c r="K186" s="78">
        <v>0</v>
      </c>
      <c r="L186" s="79"/>
      <c r="M186" s="65" t="s">
        <v>126</v>
      </c>
    </row>
    <row r="187" spans="1:13" ht="21.95" customHeight="1">
      <c r="A187" s="95"/>
      <c r="B187" s="82"/>
      <c r="C187" s="23" t="s">
        <v>28</v>
      </c>
      <c r="D187" s="8">
        <v>0</v>
      </c>
      <c r="E187" s="57">
        <v>0</v>
      </c>
      <c r="F187" s="58"/>
      <c r="G187" s="6">
        <v>0</v>
      </c>
      <c r="H187" s="6">
        <v>0</v>
      </c>
      <c r="I187" s="57">
        <v>0</v>
      </c>
      <c r="J187" s="58"/>
      <c r="K187" s="57">
        <v>0</v>
      </c>
      <c r="L187" s="58"/>
      <c r="M187" s="66"/>
    </row>
    <row r="188" spans="1:13" ht="14.1" customHeight="1">
      <c r="A188" s="95"/>
      <c r="B188" s="82"/>
      <c r="C188" s="25" t="s">
        <v>29</v>
      </c>
      <c r="D188" s="8">
        <v>0</v>
      </c>
      <c r="E188" s="57">
        <v>0</v>
      </c>
      <c r="F188" s="58"/>
      <c r="G188" s="6">
        <v>0</v>
      </c>
      <c r="H188" s="6">
        <v>0</v>
      </c>
      <c r="I188" s="57">
        <v>0</v>
      </c>
      <c r="J188" s="58"/>
      <c r="K188" s="57">
        <v>0</v>
      </c>
      <c r="L188" s="58"/>
      <c r="M188" s="66"/>
    </row>
    <row r="189" spans="1:13" ht="25.5" customHeight="1">
      <c r="A189" s="95"/>
      <c r="B189" s="95"/>
      <c r="C189" s="27" t="s">
        <v>127</v>
      </c>
      <c r="D189" s="21">
        <v>0</v>
      </c>
      <c r="E189" s="57">
        <v>0</v>
      </c>
      <c r="F189" s="58"/>
      <c r="G189" s="6">
        <v>0</v>
      </c>
      <c r="H189" s="6">
        <v>0</v>
      </c>
      <c r="I189" s="57">
        <v>0</v>
      </c>
      <c r="J189" s="58"/>
      <c r="K189" s="57">
        <v>0</v>
      </c>
      <c r="L189" s="58"/>
      <c r="M189" s="67"/>
    </row>
    <row r="190" spans="1:13" ht="25.5" customHeight="1">
      <c r="A190" s="95"/>
      <c r="B190" s="80" t="s">
        <v>128</v>
      </c>
      <c r="C190" s="31" t="s">
        <v>129</v>
      </c>
      <c r="D190" s="45"/>
      <c r="E190" s="108"/>
      <c r="F190" s="109"/>
      <c r="G190" s="44"/>
      <c r="H190" s="44"/>
      <c r="I190" s="108"/>
      <c r="J190" s="109"/>
      <c r="K190" s="108"/>
      <c r="L190" s="109"/>
      <c r="M190" s="65"/>
    </row>
    <row r="191" spans="1:13" ht="16.5" customHeight="1">
      <c r="A191" s="105"/>
      <c r="B191" s="107"/>
      <c r="C191" s="26" t="s">
        <v>22</v>
      </c>
      <c r="D191" s="8">
        <v>0</v>
      </c>
      <c r="E191" s="57">
        <v>0</v>
      </c>
      <c r="F191" s="58"/>
      <c r="G191" s="6">
        <v>0</v>
      </c>
      <c r="H191" s="6">
        <v>0</v>
      </c>
      <c r="I191" s="57">
        <v>0</v>
      </c>
      <c r="J191" s="58"/>
      <c r="K191" s="57">
        <v>0</v>
      </c>
      <c r="L191" s="58"/>
      <c r="M191" s="67"/>
    </row>
    <row r="192" spans="1:13" ht="20.100000000000001" customHeight="1">
      <c r="A192" s="76" t="s">
        <v>130</v>
      </c>
      <c r="B192" s="66" t="s">
        <v>53</v>
      </c>
      <c r="C192" s="1" t="s">
        <v>15</v>
      </c>
      <c r="D192" s="8">
        <v>0</v>
      </c>
      <c r="E192" s="78">
        <v>0</v>
      </c>
      <c r="F192" s="79"/>
      <c r="G192" s="8">
        <v>0</v>
      </c>
      <c r="H192" s="8">
        <v>0</v>
      </c>
      <c r="I192" s="78">
        <v>0</v>
      </c>
      <c r="J192" s="79"/>
      <c r="K192" s="78">
        <v>0</v>
      </c>
      <c r="L192" s="79"/>
      <c r="M192" s="75" t="s">
        <v>123</v>
      </c>
    </row>
    <row r="193" spans="1:13" ht="21.95" customHeight="1">
      <c r="A193" s="76"/>
      <c r="B193" s="66"/>
      <c r="C193" s="1" t="s">
        <v>28</v>
      </c>
      <c r="D193" s="8">
        <v>0</v>
      </c>
      <c r="E193" s="57">
        <v>0</v>
      </c>
      <c r="F193" s="58"/>
      <c r="G193" s="6">
        <v>0</v>
      </c>
      <c r="H193" s="6">
        <v>0</v>
      </c>
      <c r="I193" s="57">
        <v>0</v>
      </c>
      <c r="J193" s="58"/>
      <c r="K193" s="57">
        <v>0</v>
      </c>
      <c r="L193" s="58"/>
      <c r="M193" s="76"/>
    </row>
    <row r="194" spans="1:13" ht="16.5" customHeight="1">
      <c r="A194" s="76"/>
      <c r="B194" s="66"/>
      <c r="C194" s="1" t="s">
        <v>29</v>
      </c>
      <c r="D194" s="8">
        <v>0</v>
      </c>
      <c r="E194" s="57">
        <v>0</v>
      </c>
      <c r="F194" s="58"/>
      <c r="G194" s="6">
        <v>0</v>
      </c>
      <c r="H194" s="6">
        <v>0</v>
      </c>
      <c r="I194" s="57">
        <v>0</v>
      </c>
      <c r="J194" s="58"/>
      <c r="K194" s="57">
        <v>0</v>
      </c>
      <c r="L194" s="58"/>
      <c r="M194" s="76"/>
    </row>
    <row r="195" spans="1:13" ht="41.1" customHeight="1">
      <c r="A195" s="76"/>
      <c r="B195" s="66"/>
      <c r="C195" s="2" t="s">
        <v>21</v>
      </c>
      <c r="D195" s="8">
        <v>0</v>
      </c>
      <c r="E195" s="57">
        <v>0</v>
      </c>
      <c r="F195" s="58"/>
      <c r="G195" s="6">
        <v>0</v>
      </c>
      <c r="H195" s="6">
        <v>0</v>
      </c>
      <c r="I195" s="57">
        <v>0</v>
      </c>
      <c r="J195" s="58"/>
      <c r="K195" s="57">
        <v>0</v>
      </c>
      <c r="L195" s="58"/>
      <c r="M195" s="76"/>
    </row>
    <row r="196" spans="1:13" ht="20.25" customHeight="1">
      <c r="A196" s="77"/>
      <c r="B196" s="67"/>
      <c r="C196" s="1" t="s">
        <v>22</v>
      </c>
      <c r="D196" s="8">
        <v>0</v>
      </c>
      <c r="E196" s="57">
        <v>0</v>
      </c>
      <c r="F196" s="58"/>
      <c r="G196" s="6">
        <v>0</v>
      </c>
      <c r="H196" s="6">
        <v>0</v>
      </c>
      <c r="I196" s="57">
        <v>0</v>
      </c>
      <c r="J196" s="58"/>
      <c r="K196" s="57">
        <v>0</v>
      </c>
      <c r="L196" s="58"/>
      <c r="M196" s="77"/>
    </row>
    <row r="197" spans="1:13" ht="21.95" customHeight="1">
      <c r="A197" s="75" t="s">
        <v>131</v>
      </c>
      <c r="B197" s="65" t="s">
        <v>53</v>
      </c>
      <c r="C197" s="1" t="s">
        <v>15</v>
      </c>
      <c r="D197" s="13">
        <f>E197+G197+H197+I197+K197</f>
        <v>36016.400000000001</v>
      </c>
      <c r="E197" s="68">
        <f>E198+E199</f>
        <v>3439.7</v>
      </c>
      <c r="F197" s="69"/>
      <c r="G197" s="13">
        <v>7684.4</v>
      </c>
      <c r="H197" s="13">
        <v>7986.4</v>
      </c>
      <c r="I197" s="68">
        <v>8295.2999999999993</v>
      </c>
      <c r="J197" s="69"/>
      <c r="K197" s="68">
        <v>8610.6</v>
      </c>
      <c r="L197" s="69"/>
      <c r="M197" s="65" t="s">
        <v>132</v>
      </c>
    </row>
    <row r="198" spans="1:13" ht="25.5" customHeight="1">
      <c r="A198" s="76"/>
      <c r="B198" s="66"/>
      <c r="C198" s="2" t="s">
        <v>18</v>
      </c>
      <c r="D198" s="13">
        <f>E198+G198+H198+I198+K198</f>
        <v>12858.1</v>
      </c>
      <c r="E198" s="70">
        <v>1715.5</v>
      </c>
      <c r="F198" s="71"/>
      <c r="G198" s="14">
        <v>2629.2</v>
      </c>
      <c r="H198" s="14">
        <v>2729.1</v>
      </c>
      <c r="I198" s="70">
        <v>2838.2</v>
      </c>
      <c r="J198" s="71"/>
      <c r="K198" s="70">
        <v>2946.1</v>
      </c>
      <c r="L198" s="71"/>
      <c r="M198" s="66"/>
    </row>
    <row r="199" spans="1:13" ht="14.1" customHeight="1">
      <c r="A199" s="76"/>
      <c r="B199" s="66"/>
      <c r="C199" s="1" t="s">
        <v>29</v>
      </c>
      <c r="D199" s="13">
        <f>E199+G199+H199+I199+K199</f>
        <v>23158.300000000003</v>
      </c>
      <c r="E199" s="70">
        <v>1724.2</v>
      </c>
      <c r="F199" s="71"/>
      <c r="G199" s="14">
        <v>5055.2</v>
      </c>
      <c r="H199" s="14">
        <v>5257.3</v>
      </c>
      <c r="I199" s="70">
        <v>5457.1</v>
      </c>
      <c r="J199" s="71"/>
      <c r="K199" s="70">
        <v>5664.5</v>
      </c>
      <c r="L199" s="71"/>
      <c r="M199" s="66"/>
    </row>
    <row r="200" spans="1:13" ht="42" customHeight="1">
      <c r="A200" s="76"/>
      <c r="B200" s="66"/>
      <c r="C200" s="2" t="s">
        <v>21</v>
      </c>
      <c r="D200" s="8">
        <v>0</v>
      </c>
      <c r="E200" s="57">
        <v>0</v>
      </c>
      <c r="F200" s="58"/>
      <c r="G200" s="6">
        <v>0</v>
      </c>
      <c r="H200" s="6">
        <v>0</v>
      </c>
      <c r="I200" s="57">
        <v>0</v>
      </c>
      <c r="J200" s="58"/>
      <c r="K200" s="57">
        <v>0</v>
      </c>
      <c r="L200" s="58"/>
      <c r="M200" s="66"/>
    </row>
    <row r="201" spans="1:13" ht="18" customHeight="1">
      <c r="A201" s="76"/>
      <c r="B201" s="67"/>
      <c r="C201" s="1" t="s">
        <v>22</v>
      </c>
      <c r="D201" s="8">
        <v>0</v>
      </c>
      <c r="E201" s="57">
        <v>0</v>
      </c>
      <c r="F201" s="58"/>
      <c r="G201" s="6">
        <v>0</v>
      </c>
      <c r="H201" s="6">
        <v>0</v>
      </c>
      <c r="I201" s="57">
        <v>0</v>
      </c>
      <c r="J201" s="58"/>
      <c r="K201" s="57">
        <v>0</v>
      </c>
      <c r="L201" s="58"/>
      <c r="M201" s="67"/>
    </row>
    <row r="202" spans="1:13" ht="27" customHeight="1">
      <c r="A202" s="110" t="s">
        <v>133</v>
      </c>
      <c r="B202" s="111" t="s">
        <v>134</v>
      </c>
      <c r="C202" s="1" t="s">
        <v>15</v>
      </c>
      <c r="D202" s="8">
        <v>0</v>
      </c>
      <c r="E202" s="78">
        <v>0</v>
      </c>
      <c r="F202" s="79"/>
      <c r="G202" s="8">
        <v>0</v>
      </c>
      <c r="H202" s="8">
        <v>0</v>
      </c>
      <c r="I202" s="78">
        <v>0</v>
      </c>
      <c r="J202" s="79"/>
      <c r="K202" s="78">
        <v>0</v>
      </c>
      <c r="L202" s="79"/>
      <c r="M202" s="75" t="s">
        <v>135</v>
      </c>
    </row>
    <row r="203" spans="1:13" ht="21.95" customHeight="1">
      <c r="A203" s="106"/>
      <c r="B203" s="112"/>
      <c r="C203" s="1" t="s">
        <v>28</v>
      </c>
      <c r="D203" s="8">
        <v>0</v>
      </c>
      <c r="E203" s="57">
        <v>0</v>
      </c>
      <c r="F203" s="58"/>
      <c r="G203" s="6">
        <v>0</v>
      </c>
      <c r="H203" s="6">
        <v>0</v>
      </c>
      <c r="I203" s="57">
        <v>0</v>
      </c>
      <c r="J203" s="58"/>
      <c r="K203" s="57">
        <v>0</v>
      </c>
      <c r="L203" s="58"/>
      <c r="M203" s="76"/>
    </row>
    <row r="204" spans="1:13" ht="21" customHeight="1">
      <c r="A204" s="106"/>
      <c r="B204" s="112"/>
      <c r="C204" s="1" t="s">
        <v>29</v>
      </c>
      <c r="D204" s="8">
        <v>0</v>
      </c>
      <c r="E204" s="57">
        <v>0</v>
      </c>
      <c r="F204" s="58"/>
      <c r="G204" s="6">
        <v>0</v>
      </c>
      <c r="H204" s="6">
        <v>0</v>
      </c>
      <c r="I204" s="57">
        <v>0</v>
      </c>
      <c r="J204" s="58"/>
      <c r="K204" s="57">
        <v>0</v>
      </c>
      <c r="L204" s="58"/>
      <c r="M204" s="76"/>
    </row>
    <row r="205" spans="1:13" ht="42" customHeight="1">
      <c r="A205" s="106"/>
      <c r="B205" s="112"/>
      <c r="C205" s="2" t="s">
        <v>21</v>
      </c>
      <c r="D205" s="8">
        <v>0</v>
      </c>
      <c r="E205" s="57">
        <v>0</v>
      </c>
      <c r="F205" s="58"/>
      <c r="G205" s="6">
        <v>0</v>
      </c>
      <c r="H205" s="6">
        <v>0</v>
      </c>
      <c r="I205" s="57">
        <v>0</v>
      </c>
      <c r="J205" s="58"/>
      <c r="K205" s="57">
        <v>0</v>
      </c>
      <c r="L205" s="58"/>
      <c r="M205" s="76"/>
    </row>
    <row r="206" spans="1:13" ht="20.25" customHeight="1">
      <c r="A206" s="106"/>
      <c r="B206" s="112"/>
      <c r="C206" s="1" t="s">
        <v>22</v>
      </c>
      <c r="D206" s="8">
        <v>0</v>
      </c>
      <c r="E206" s="57">
        <v>0</v>
      </c>
      <c r="F206" s="58"/>
      <c r="G206" s="6">
        <v>0</v>
      </c>
      <c r="H206" s="6">
        <v>0</v>
      </c>
      <c r="I206" s="57">
        <v>0</v>
      </c>
      <c r="J206" s="58"/>
      <c r="K206" s="57">
        <v>0</v>
      </c>
      <c r="L206" s="58"/>
      <c r="M206" s="77"/>
    </row>
    <row r="207" spans="1:13" ht="21" customHeight="1">
      <c r="A207" s="94" t="s">
        <v>136</v>
      </c>
      <c r="B207" s="85" t="s">
        <v>17</v>
      </c>
      <c r="C207" s="23" t="s">
        <v>15</v>
      </c>
      <c r="D207" s="13">
        <f>E207+G207+H207+I207+K207</f>
        <v>12535.099999999997</v>
      </c>
      <c r="E207" s="68">
        <f>E208+E209+E210</f>
        <v>8348.9</v>
      </c>
      <c r="F207" s="69"/>
      <c r="G207" s="13">
        <v>986.3</v>
      </c>
      <c r="H207" s="13">
        <v>1025.8</v>
      </c>
      <c r="I207" s="68">
        <v>1066.8</v>
      </c>
      <c r="J207" s="69"/>
      <c r="K207" s="68">
        <v>1107.3</v>
      </c>
      <c r="L207" s="69"/>
      <c r="M207" s="75" t="s">
        <v>137</v>
      </c>
    </row>
    <row r="208" spans="1:13" ht="21" customHeight="1">
      <c r="A208" s="95"/>
      <c r="B208" s="82"/>
      <c r="C208" s="23" t="s">
        <v>28</v>
      </c>
      <c r="D208" s="13">
        <f>E208+G208+H208+I208+K208</f>
        <v>6461.2</v>
      </c>
      <c r="E208" s="70">
        <v>6461.2</v>
      </c>
      <c r="F208" s="71"/>
      <c r="G208" s="6">
        <v>0</v>
      </c>
      <c r="H208" s="6">
        <v>0</v>
      </c>
      <c r="I208" s="57">
        <v>0</v>
      </c>
      <c r="J208" s="58"/>
      <c r="K208" s="57">
        <v>0</v>
      </c>
      <c r="L208" s="58"/>
      <c r="M208" s="76"/>
    </row>
    <row r="209" spans="1:13" ht="21.2" customHeight="1">
      <c r="A209" s="95"/>
      <c r="B209" s="82"/>
      <c r="C209" s="23" t="s">
        <v>29</v>
      </c>
      <c r="D209" s="13">
        <f>E209+G209+H209+I209+K209</f>
        <v>717.9</v>
      </c>
      <c r="E209" s="70">
        <v>717.9</v>
      </c>
      <c r="F209" s="71"/>
      <c r="G209" s="6">
        <v>0</v>
      </c>
      <c r="H209" s="6">
        <v>0</v>
      </c>
      <c r="I209" s="57">
        <v>0</v>
      </c>
      <c r="J209" s="58"/>
      <c r="K209" s="57">
        <v>0</v>
      </c>
      <c r="L209" s="58"/>
      <c r="M209" s="77"/>
    </row>
    <row r="210" spans="1:13" ht="42" customHeight="1">
      <c r="A210" s="95" t="s">
        <v>138</v>
      </c>
      <c r="B210" s="82"/>
      <c r="C210" s="22" t="s">
        <v>21</v>
      </c>
      <c r="D210" s="13">
        <f>E210+G210+H210+I210+K210</f>
        <v>5356</v>
      </c>
      <c r="E210" s="70">
        <v>1169.8</v>
      </c>
      <c r="F210" s="71"/>
      <c r="G210" s="14">
        <v>986.3</v>
      </c>
      <c r="H210" s="14">
        <v>1025.8</v>
      </c>
      <c r="I210" s="70">
        <v>1066.8</v>
      </c>
      <c r="J210" s="71"/>
      <c r="K210" s="70">
        <v>1107.3</v>
      </c>
      <c r="L210" s="71"/>
      <c r="M210" s="65"/>
    </row>
    <row r="211" spans="1:13" ht="30.95" customHeight="1">
      <c r="A211" s="105"/>
      <c r="B211" s="83"/>
      <c r="C211" s="23" t="s">
        <v>22</v>
      </c>
      <c r="D211" s="8">
        <v>0</v>
      </c>
      <c r="E211" s="57">
        <v>0</v>
      </c>
      <c r="F211" s="58"/>
      <c r="G211" s="6">
        <v>0</v>
      </c>
      <c r="H211" s="6">
        <v>0</v>
      </c>
      <c r="I211" s="57">
        <v>0</v>
      </c>
      <c r="J211" s="58"/>
      <c r="K211" s="57">
        <v>0</v>
      </c>
      <c r="L211" s="58"/>
      <c r="M211" s="67"/>
    </row>
    <row r="212" spans="1:13" ht="30.95" customHeight="1">
      <c r="A212" s="113" t="s">
        <v>199</v>
      </c>
      <c r="B212" s="66" t="s">
        <v>83</v>
      </c>
      <c r="C212" s="1" t="s">
        <v>15</v>
      </c>
      <c r="D212" s="13">
        <f>E212+G212+H212+I212+K212</f>
        <v>17616.400000000001</v>
      </c>
      <c r="E212" s="68">
        <f>E215</f>
        <v>3380.5</v>
      </c>
      <c r="F212" s="69"/>
      <c r="G212" s="13">
        <v>3352.4</v>
      </c>
      <c r="H212" s="13">
        <v>3486.5</v>
      </c>
      <c r="I212" s="68">
        <v>3626</v>
      </c>
      <c r="J212" s="69"/>
      <c r="K212" s="68">
        <v>3771</v>
      </c>
      <c r="L212" s="69"/>
      <c r="M212" s="75" t="s">
        <v>139</v>
      </c>
    </row>
    <row r="213" spans="1:13" ht="25.5" customHeight="1">
      <c r="A213" s="66"/>
      <c r="B213" s="66"/>
      <c r="C213" s="2" t="s">
        <v>18</v>
      </c>
      <c r="D213" s="8">
        <v>0</v>
      </c>
      <c r="E213" s="57">
        <v>0</v>
      </c>
      <c r="F213" s="58"/>
      <c r="G213" s="6">
        <v>0</v>
      </c>
      <c r="H213" s="6">
        <v>0</v>
      </c>
      <c r="I213" s="57">
        <v>0</v>
      </c>
      <c r="J213" s="58"/>
      <c r="K213" s="57">
        <v>0</v>
      </c>
      <c r="L213" s="58"/>
      <c r="M213" s="76"/>
    </row>
    <row r="214" spans="1:13" ht="21.95" customHeight="1">
      <c r="A214" s="66"/>
      <c r="B214" s="66"/>
      <c r="C214" s="1" t="s">
        <v>29</v>
      </c>
      <c r="D214" s="8">
        <v>0</v>
      </c>
      <c r="E214" s="57">
        <v>0</v>
      </c>
      <c r="F214" s="58"/>
      <c r="G214" s="6">
        <v>0</v>
      </c>
      <c r="H214" s="6">
        <v>0</v>
      </c>
      <c r="I214" s="57">
        <v>0</v>
      </c>
      <c r="J214" s="58"/>
      <c r="K214" s="57">
        <v>0</v>
      </c>
      <c r="L214" s="58"/>
      <c r="M214" s="76"/>
    </row>
    <row r="215" spans="1:13" ht="41.1" customHeight="1">
      <c r="A215" s="66"/>
      <c r="B215" s="66"/>
      <c r="C215" s="2" t="s">
        <v>21</v>
      </c>
      <c r="D215" s="13">
        <f>E215+G215+H215+I215+K215</f>
        <v>17616.400000000001</v>
      </c>
      <c r="E215" s="70">
        <v>3380.5</v>
      </c>
      <c r="F215" s="71"/>
      <c r="G215" s="14">
        <v>3352.4</v>
      </c>
      <c r="H215" s="14">
        <v>3486.5</v>
      </c>
      <c r="I215" s="70">
        <v>3626</v>
      </c>
      <c r="J215" s="71"/>
      <c r="K215" s="70">
        <v>3771</v>
      </c>
      <c r="L215" s="71"/>
      <c r="M215" s="76"/>
    </row>
    <row r="216" spans="1:13" ht="115.5" customHeight="1">
      <c r="A216" s="67"/>
      <c r="B216" s="67"/>
      <c r="C216" s="1" t="s">
        <v>22</v>
      </c>
      <c r="D216" s="8">
        <v>0</v>
      </c>
      <c r="E216" s="57">
        <v>0</v>
      </c>
      <c r="F216" s="58"/>
      <c r="G216" s="6">
        <v>0</v>
      </c>
      <c r="H216" s="6">
        <v>0</v>
      </c>
      <c r="I216" s="57">
        <v>0</v>
      </c>
      <c r="J216" s="58"/>
      <c r="K216" s="57">
        <v>0</v>
      </c>
      <c r="L216" s="58"/>
      <c r="M216" s="77"/>
    </row>
    <row r="217" spans="1:13" ht="12.95" customHeight="1">
      <c r="A217" s="65" t="s">
        <v>140</v>
      </c>
      <c r="B217" s="65" t="s">
        <v>86</v>
      </c>
      <c r="C217" s="1" t="s">
        <v>15</v>
      </c>
      <c r="D217" s="13">
        <f>E217+G217+H217+I217+K217</f>
        <v>5282</v>
      </c>
      <c r="E217" s="68">
        <f>E220</f>
        <v>952.7</v>
      </c>
      <c r="F217" s="69"/>
      <c r="G217" s="13">
        <v>1019.5</v>
      </c>
      <c r="H217" s="13">
        <v>1060.3</v>
      </c>
      <c r="I217" s="68">
        <v>1102.7</v>
      </c>
      <c r="J217" s="69"/>
      <c r="K217" s="68">
        <v>1146.8</v>
      </c>
      <c r="L217" s="69"/>
      <c r="M217" s="65" t="s">
        <v>141</v>
      </c>
    </row>
    <row r="218" spans="1:13" ht="21" customHeight="1">
      <c r="A218" s="66"/>
      <c r="B218" s="66"/>
      <c r="C218" s="1" t="s">
        <v>28</v>
      </c>
      <c r="D218" s="8">
        <v>0</v>
      </c>
      <c r="E218" s="57">
        <v>0</v>
      </c>
      <c r="F218" s="58"/>
      <c r="G218" s="6">
        <v>0</v>
      </c>
      <c r="H218" s="6">
        <v>0</v>
      </c>
      <c r="I218" s="57">
        <v>0</v>
      </c>
      <c r="J218" s="58"/>
      <c r="K218" s="57">
        <v>0</v>
      </c>
      <c r="L218" s="58"/>
      <c r="M218" s="66"/>
    </row>
    <row r="219" spans="1:13" ht="23.1" customHeight="1">
      <c r="A219" s="66"/>
      <c r="B219" s="66"/>
      <c r="C219" s="1" t="s">
        <v>29</v>
      </c>
      <c r="D219" s="8">
        <v>0</v>
      </c>
      <c r="E219" s="57">
        <v>0</v>
      </c>
      <c r="F219" s="58"/>
      <c r="G219" s="6">
        <v>0</v>
      </c>
      <c r="H219" s="6">
        <v>0</v>
      </c>
      <c r="I219" s="57">
        <v>0</v>
      </c>
      <c r="J219" s="58"/>
      <c r="K219" s="57">
        <v>0</v>
      </c>
      <c r="L219" s="58"/>
      <c r="M219" s="66"/>
    </row>
    <row r="220" spans="1:13" ht="41.1" customHeight="1">
      <c r="A220" s="66"/>
      <c r="B220" s="66"/>
      <c r="C220" s="2" t="s">
        <v>21</v>
      </c>
      <c r="D220" s="13">
        <f>E220+G220+H220+I220+K220</f>
        <v>5282</v>
      </c>
      <c r="E220" s="70">
        <v>952.7</v>
      </c>
      <c r="F220" s="71"/>
      <c r="G220" s="14">
        <v>1019.5</v>
      </c>
      <c r="H220" s="14">
        <v>1060.3</v>
      </c>
      <c r="I220" s="70">
        <v>1102.7</v>
      </c>
      <c r="J220" s="71"/>
      <c r="K220" s="70">
        <v>1146.8</v>
      </c>
      <c r="L220" s="71"/>
      <c r="M220" s="66"/>
    </row>
    <row r="221" spans="1:13" ht="49.5" customHeight="1">
      <c r="A221" s="66"/>
      <c r="B221" s="66"/>
      <c r="C221" s="1" t="s">
        <v>22</v>
      </c>
      <c r="D221" s="8">
        <v>0</v>
      </c>
      <c r="E221" s="57">
        <v>0</v>
      </c>
      <c r="F221" s="58"/>
      <c r="G221" s="6">
        <v>0</v>
      </c>
      <c r="H221" s="6">
        <v>0</v>
      </c>
      <c r="I221" s="57">
        <v>0</v>
      </c>
      <c r="J221" s="58"/>
      <c r="K221" s="57">
        <v>0</v>
      </c>
      <c r="L221" s="58"/>
      <c r="M221" s="67"/>
    </row>
    <row r="222" spans="1:13" ht="21.95" customHeight="1">
      <c r="A222" s="84" t="s">
        <v>142</v>
      </c>
      <c r="B222" s="85" t="s">
        <v>83</v>
      </c>
      <c r="C222" s="23" t="s">
        <v>15</v>
      </c>
      <c r="D222" s="8">
        <v>0</v>
      </c>
      <c r="E222" s="78">
        <v>0</v>
      </c>
      <c r="F222" s="79"/>
      <c r="G222" s="8">
        <v>0</v>
      </c>
      <c r="H222" s="8">
        <v>0</v>
      </c>
      <c r="I222" s="78">
        <v>0</v>
      </c>
      <c r="J222" s="79"/>
      <c r="K222" s="78">
        <v>0</v>
      </c>
      <c r="L222" s="79"/>
      <c r="M222" s="75" t="s">
        <v>123</v>
      </c>
    </row>
    <row r="223" spans="1:13" ht="25.5" customHeight="1">
      <c r="A223" s="80"/>
      <c r="B223" s="82"/>
      <c r="C223" s="22" t="s">
        <v>18</v>
      </c>
      <c r="D223" s="8">
        <v>0</v>
      </c>
      <c r="E223" s="57">
        <v>0</v>
      </c>
      <c r="F223" s="58"/>
      <c r="G223" s="6">
        <v>0</v>
      </c>
      <c r="H223" s="6">
        <v>0</v>
      </c>
      <c r="I223" s="57">
        <v>0</v>
      </c>
      <c r="J223" s="58"/>
      <c r="K223" s="57">
        <v>0</v>
      </c>
      <c r="L223" s="58"/>
      <c r="M223" s="76"/>
    </row>
    <row r="224" spans="1:13" ht="20.100000000000001" customHeight="1">
      <c r="A224" s="80"/>
      <c r="B224" s="82"/>
      <c r="C224" s="23" t="s">
        <v>29</v>
      </c>
      <c r="D224" s="8">
        <v>0</v>
      </c>
      <c r="E224" s="57">
        <v>0</v>
      </c>
      <c r="F224" s="58"/>
      <c r="G224" s="6">
        <v>0</v>
      </c>
      <c r="H224" s="6">
        <v>0</v>
      </c>
      <c r="I224" s="57">
        <v>0</v>
      </c>
      <c r="J224" s="58"/>
      <c r="K224" s="57">
        <v>0</v>
      </c>
      <c r="L224" s="58"/>
      <c r="M224" s="76"/>
    </row>
    <row r="225" spans="1:13" ht="42" customHeight="1">
      <c r="A225" s="80"/>
      <c r="B225" s="82"/>
      <c r="C225" s="22" t="s">
        <v>21</v>
      </c>
      <c r="D225" s="8">
        <v>0</v>
      </c>
      <c r="E225" s="57">
        <v>0</v>
      </c>
      <c r="F225" s="58"/>
      <c r="G225" s="6">
        <v>0</v>
      </c>
      <c r="H225" s="6">
        <v>0</v>
      </c>
      <c r="I225" s="57">
        <v>0</v>
      </c>
      <c r="J225" s="58"/>
      <c r="K225" s="57">
        <v>0</v>
      </c>
      <c r="L225" s="58"/>
      <c r="M225" s="77"/>
    </row>
    <row r="226" spans="1:13" ht="20.25" customHeight="1">
      <c r="A226" s="37"/>
      <c r="B226" s="36"/>
      <c r="C226" s="23" t="s">
        <v>22</v>
      </c>
      <c r="D226" s="8">
        <v>0</v>
      </c>
      <c r="E226" s="57">
        <v>0</v>
      </c>
      <c r="F226" s="58"/>
      <c r="G226" s="6">
        <v>0</v>
      </c>
      <c r="H226" s="6">
        <v>0</v>
      </c>
      <c r="I226" s="57">
        <v>0</v>
      </c>
      <c r="J226" s="58"/>
      <c r="K226" s="57">
        <v>0</v>
      </c>
      <c r="L226" s="58"/>
      <c r="M226" s="65"/>
    </row>
    <row r="227" spans="1:13" ht="21" customHeight="1">
      <c r="A227" s="39" t="s">
        <v>63</v>
      </c>
      <c r="B227" s="38"/>
      <c r="C227" s="30"/>
      <c r="D227" s="13">
        <f>D151+D156+D161+D166+D171+D176+D181+D186+D192+D197+D202+D207+D212+D217+D222</f>
        <v>72201.100000000006</v>
      </c>
      <c r="E227" s="68">
        <f>E151+E156+E161+E166+E171+E176+E181+E186+E192+E197+E202+E207+E217+E212+E222</f>
        <v>16873</v>
      </c>
      <c r="F227" s="69"/>
      <c r="G227" s="13">
        <f>G197+G207+G212+G217</f>
        <v>13042.599999999999</v>
      </c>
      <c r="H227" s="8">
        <f>H197+H207+H212+H217</f>
        <v>13558.999999999998</v>
      </c>
      <c r="I227" s="68">
        <f>I197+I207+I212+I217</f>
        <v>14090.8</v>
      </c>
      <c r="J227" s="69"/>
      <c r="K227" s="68">
        <f>K197+K207+K212+K217</f>
        <v>14635.699999999999</v>
      </c>
      <c r="L227" s="69"/>
      <c r="M227" s="67"/>
    </row>
    <row r="228" spans="1:13" ht="21.95" customHeight="1">
      <c r="A228" s="114" t="s">
        <v>143</v>
      </c>
      <c r="B228" s="115"/>
      <c r="C228" s="115"/>
      <c r="D228" s="115"/>
      <c r="E228" s="115"/>
      <c r="F228" s="115"/>
      <c r="G228" s="115"/>
      <c r="H228" s="115"/>
      <c r="I228" s="115"/>
      <c r="J228" s="115"/>
      <c r="K228" s="115"/>
      <c r="L228" s="115"/>
      <c r="M228" s="116"/>
    </row>
    <row r="229" spans="1:13" ht="21" customHeight="1">
      <c r="A229" s="75" t="s">
        <v>144</v>
      </c>
      <c r="B229" s="65" t="s">
        <v>17</v>
      </c>
      <c r="C229" s="1" t="s">
        <v>15</v>
      </c>
      <c r="D229" s="6">
        <v>0</v>
      </c>
      <c r="E229" s="57">
        <v>0</v>
      </c>
      <c r="F229" s="58"/>
      <c r="G229" s="6">
        <v>0</v>
      </c>
      <c r="H229" s="6">
        <v>0</v>
      </c>
      <c r="I229" s="57">
        <v>0</v>
      </c>
      <c r="J229" s="58"/>
      <c r="K229" s="57">
        <v>0</v>
      </c>
      <c r="L229" s="58"/>
      <c r="M229" s="75" t="s">
        <v>145</v>
      </c>
    </row>
    <row r="230" spans="1:13" ht="25.5" customHeight="1">
      <c r="A230" s="76"/>
      <c r="B230" s="66"/>
      <c r="C230" s="2" t="s">
        <v>18</v>
      </c>
      <c r="D230" s="6">
        <v>0</v>
      </c>
      <c r="E230" s="57">
        <v>0</v>
      </c>
      <c r="F230" s="58"/>
      <c r="G230" s="6">
        <v>0</v>
      </c>
      <c r="H230" s="6">
        <v>0</v>
      </c>
      <c r="I230" s="57">
        <v>0</v>
      </c>
      <c r="J230" s="58"/>
      <c r="K230" s="57">
        <v>0</v>
      </c>
      <c r="L230" s="58"/>
      <c r="M230" s="76"/>
    </row>
    <row r="231" spans="1:13" ht="14.1" customHeight="1">
      <c r="A231" s="76"/>
      <c r="B231" s="66"/>
      <c r="C231" s="1" t="s">
        <v>29</v>
      </c>
      <c r="D231" s="6">
        <v>0</v>
      </c>
      <c r="E231" s="57">
        <v>0</v>
      </c>
      <c r="F231" s="58"/>
      <c r="G231" s="6">
        <v>0</v>
      </c>
      <c r="H231" s="6">
        <v>0</v>
      </c>
      <c r="I231" s="57">
        <v>0</v>
      </c>
      <c r="J231" s="58"/>
      <c r="K231" s="57">
        <v>0</v>
      </c>
      <c r="L231" s="58"/>
      <c r="M231" s="76"/>
    </row>
    <row r="232" spans="1:13" ht="42" customHeight="1">
      <c r="A232" s="77"/>
      <c r="B232" s="67"/>
      <c r="C232" s="2" t="s">
        <v>21</v>
      </c>
      <c r="D232" s="6">
        <v>0</v>
      </c>
      <c r="E232" s="57">
        <v>0</v>
      </c>
      <c r="F232" s="58"/>
      <c r="G232" s="6">
        <v>0</v>
      </c>
      <c r="H232" s="6">
        <v>0</v>
      </c>
      <c r="I232" s="57">
        <v>0</v>
      </c>
      <c r="J232" s="58"/>
      <c r="K232" s="57">
        <v>0</v>
      </c>
      <c r="L232" s="58"/>
      <c r="M232" s="77"/>
    </row>
    <row r="233" spans="1:13" ht="25.5" customHeight="1">
      <c r="A233" s="65" t="s">
        <v>146</v>
      </c>
      <c r="B233" s="65" t="s">
        <v>53</v>
      </c>
      <c r="C233" s="1" t="s">
        <v>15</v>
      </c>
      <c r="D233" s="13">
        <f>E233+G233+H233+I233+K233</f>
        <v>89383.1</v>
      </c>
      <c r="E233" s="68">
        <f>E235</f>
        <v>12849.6</v>
      </c>
      <c r="F233" s="69"/>
      <c r="G233" s="13">
        <v>18022.900000000001</v>
      </c>
      <c r="H233" s="13">
        <v>18743.8</v>
      </c>
      <c r="I233" s="68">
        <v>19493.5</v>
      </c>
      <c r="J233" s="69"/>
      <c r="K233" s="68">
        <v>20273.3</v>
      </c>
      <c r="L233" s="69"/>
      <c r="M233" s="75" t="s">
        <v>84</v>
      </c>
    </row>
    <row r="234" spans="1:13" ht="21.95" customHeight="1">
      <c r="A234" s="66"/>
      <c r="B234" s="66"/>
      <c r="C234" s="1" t="s">
        <v>28</v>
      </c>
      <c r="D234" s="8">
        <v>0</v>
      </c>
      <c r="E234" s="57">
        <v>0</v>
      </c>
      <c r="F234" s="58"/>
      <c r="G234" s="6">
        <v>0</v>
      </c>
      <c r="H234" s="6">
        <v>0</v>
      </c>
      <c r="I234" s="57">
        <v>0</v>
      </c>
      <c r="J234" s="58"/>
      <c r="K234" s="57">
        <v>0</v>
      </c>
      <c r="L234" s="58"/>
      <c r="M234" s="76"/>
    </row>
    <row r="235" spans="1:13" ht="21" customHeight="1">
      <c r="A235" s="66"/>
      <c r="B235" s="66"/>
      <c r="C235" s="1" t="s">
        <v>29</v>
      </c>
      <c r="D235" s="13">
        <f>E235+G235+H235+I235+K235</f>
        <v>89383.1</v>
      </c>
      <c r="E235" s="70">
        <v>12849.6</v>
      </c>
      <c r="F235" s="71"/>
      <c r="G235" s="14">
        <v>18022.900000000001</v>
      </c>
      <c r="H235" s="14">
        <v>18743.8</v>
      </c>
      <c r="I235" s="70">
        <v>19493.5</v>
      </c>
      <c r="J235" s="71"/>
      <c r="K235" s="154">
        <v>20273.3</v>
      </c>
      <c r="L235" s="155"/>
      <c r="M235" s="76"/>
    </row>
    <row r="236" spans="1:13" ht="42" customHeight="1">
      <c r="A236" s="66"/>
      <c r="B236" s="66"/>
      <c r="C236" s="2" t="s">
        <v>21</v>
      </c>
      <c r="D236" s="8">
        <v>0</v>
      </c>
      <c r="E236" s="57">
        <v>0</v>
      </c>
      <c r="F236" s="58"/>
      <c r="G236" s="6">
        <v>0</v>
      </c>
      <c r="H236" s="6">
        <v>0</v>
      </c>
      <c r="I236" s="57">
        <v>0</v>
      </c>
      <c r="J236" s="58"/>
      <c r="K236" s="57">
        <v>0</v>
      </c>
      <c r="L236" s="58"/>
      <c r="M236" s="76"/>
    </row>
    <row r="237" spans="1:13" ht="37.5" customHeight="1">
      <c r="A237" s="67"/>
      <c r="B237" s="67"/>
      <c r="C237" s="1" t="s">
        <v>22</v>
      </c>
      <c r="D237" s="8">
        <v>0</v>
      </c>
      <c r="E237" s="57">
        <v>0</v>
      </c>
      <c r="F237" s="58"/>
      <c r="G237" s="6">
        <v>0</v>
      </c>
      <c r="H237" s="6">
        <v>0</v>
      </c>
      <c r="I237" s="57">
        <v>0</v>
      </c>
      <c r="J237" s="58"/>
      <c r="K237" s="57">
        <v>0</v>
      </c>
      <c r="L237" s="58"/>
      <c r="M237" s="77"/>
    </row>
    <row r="238" spans="1:13" ht="27.95" customHeight="1">
      <c r="A238" s="65" t="s">
        <v>147</v>
      </c>
      <c r="B238" s="65" t="s">
        <v>148</v>
      </c>
      <c r="C238" s="1" t="s">
        <v>15</v>
      </c>
      <c r="D238" s="13">
        <f>E238+G238+H238+I238+K238</f>
        <v>238.10000000000002</v>
      </c>
      <c r="E238" s="68">
        <f>E241</f>
        <v>44</v>
      </c>
      <c r="F238" s="69"/>
      <c r="G238" s="13">
        <v>45.7</v>
      </c>
      <c r="H238" s="13">
        <v>47.6</v>
      </c>
      <c r="I238" s="68">
        <v>49.5</v>
      </c>
      <c r="J238" s="69"/>
      <c r="K238" s="68">
        <v>51.3</v>
      </c>
      <c r="L238" s="69"/>
      <c r="M238" s="75" t="s">
        <v>84</v>
      </c>
    </row>
    <row r="239" spans="1:13" ht="21.95" customHeight="1">
      <c r="A239" s="66"/>
      <c r="B239" s="66"/>
      <c r="C239" s="1" t="s">
        <v>28</v>
      </c>
      <c r="D239" s="8">
        <v>0</v>
      </c>
      <c r="E239" s="57">
        <v>0</v>
      </c>
      <c r="F239" s="58"/>
      <c r="G239" s="6">
        <v>0</v>
      </c>
      <c r="H239" s="6">
        <v>0</v>
      </c>
      <c r="I239" s="57">
        <v>0</v>
      </c>
      <c r="J239" s="58"/>
      <c r="K239" s="57">
        <v>0</v>
      </c>
      <c r="L239" s="58"/>
      <c r="M239" s="76"/>
    </row>
    <row r="240" spans="1:13" ht="20.100000000000001" customHeight="1">
      <c r="A240" s="66"/>
      <c r="B240" s="66"/>
      <c r="C240" s="1" t="s">
        <v>29</v>
      </c>
      <c r="D240" s="8">
        <v>0</v>
      </c>
      <c r="E240" s="57">
        <v>0</v>
      </c>
      <c r="F240" s="58"/>
      <c r="G240" s="6">
        <v>0</v>
      </c>
      <c r="H240" s="6">
        <v>0</v>
      </c>
      <c r="I240" s="57">
        <v>0</v>
      </c>
      <c r="J240" s="58"/>
      <c r="K240" s="57">
        <v>0</v>
      </c>
      <c r="L240" s="58"/>
      <c r="M240" s="76"/>
    </row>
    <row r="241" spans="1:13" ht="42.95" customHeight="1">
      <c r="A241" s="66"/>
      <c r="B241" s="66"/>
      <c r="C241" s="2" t="s">
        <v>21</v>
      </c>
      <c r="D241" s="13">
        <f>E241+G241+H241+I241+K241</f>
        <v>238.10000000000002</v>
      </c>
      <c r="E241" s="70">
        <v>44</v>
      </c>
      <c r="F241" s="71"/>
      <c r="G241" s="14">
        <v>45.7</v>
      </c>
      <c r="H241" s="14">
        <v>47.6</v>
      </c>
      <c r="I241" s="70">
        <v>49.5</v>
      </c>
      <c r="J241" s="71"/>
      <c r="K241" s="70">
        <v>51.3</v>
      </c>
      <c r="L241" s="71"/>
      <c r="M241" s="76"/>
    </row>
    <row r="242" spans="1:13" ht="60" customHeight="1">
      <c r="A242" s="66"/>
      <c r="B242" s="66"/>
      <c r="C242" s="2" t="s">
        <v>30</v>
      </c>
      <c r="D242" s="8">
        <v>0</v>
      </c>
      <c r="E242" s="78">
        <v>0</v>
      </c>
      <c r="F242" s="79"/>
      <c r="G242" s="8">
        <v>0</v>
      </c>
      <c r="H242" s="8">
        <v>0</v>
      </c>
      <c r="I242" s="78">
        <v>0</v>
      </c>
      <c r="J242" s="79"/>
      <c r="K242" s="78">
        <v>0</v>
      </c>
      <c r="L242" s="79"/>
      <c r="M242" s="76"/>
    </row>
    <row r="243" spans="1:13" ht="20.100000000000001" customHeight="1">
      <c r="A243" s="94" t="s">
        <v>149</v>
      </c>
      <c r="B243" s="85" t="s">
        <v>150</v>
      </c>
      <c r="C243" s="19" t="s">
        <v>15</v>
      </c>
      <c r="D243" s="13">
        <f>E243+G243+H243+I243+K243</f>
        <v>9986.2000000000007</v>
      </c>
      <c r="E243" s="68">
        <f>E246</f>
        <v>1894.6</v>
      </c>
      <c r="F243" s="69"/>
      <c r="G243" s="13">
        <v>1905.5</v>
      </c>
      <c r="H243" s="13">
        <v>1981.7</v>
      </c>
      <c r="I243" s="68">
        <v>2061</v>
      </c>
      <c r="J243" s="69"/>
      <c r="K243" s="68">
        <v>2143.4</v>
      </c>
      <c r="L243" s="96"/>
      <c r="M243" s="110" t="s">
        <v>73</v>
      </c>
    </row>
    <row r="244" spans="1:13" ht="21.6" customHeight="1">
      <c r="A244" s="95"/>
      <c r="B244" s="82"/>
      <c r="C244" s="19" t="s">
        <v>28</v>
      </c>
      <c r="D244" s="8">
        <v>0</v>
      </c>
      <c r="E244" s="57">
        <v>0</v>
      </c>
      <c r="F244" s="58"/>
      <c r="G244" s="6">
        <v>0</v>
      </c>
      <c r="H244" s="6">
        <v>0</v>
      </c>
      <c r="I244" s="57">
        <v>0</v>
      </c>
      <c r="J244" s="58"/>
      <c r="K244" s="57">
        <v>0</v>
      </c>
      <c r="L244" s="93"/>
      <c r="M244" s="106"/>
    </row>
    <row r="245" spans="1:13" ht="21" customHeight="1">
      <c r="A245" s="95" t="s">
        <v>151</v>
      </c>
      <c r="B245" s="106" t="s">
        <v>152</v>
      </c>
      <c r="C245" s="19" t="s">
        <v>29</v>
      </c>
      <c r="D245" s="8">
        <v>0</v>
      </c>
      <c r="E245" s="57">
        <v>0</v>
      </c>
      <c r="F245" s="58"/>
      <c r="G245" s="6">
        <v>0</v>
      </c>
      <c r="H245" s="6">
        <v>0</v>
      </c>
      <c r="I245" s="57">
        <v>0</v>
      </c>
      <c r="J245" s="58"/>
      <c r="K245" s="57">
        <v>0</v>
      </c>
      <c r="L245" s="93"/>
      <c r="M245" s="82"/>
    </row>
    <row r="246" spans="1:13" ht="51" customHeight="1">
      <c r="A246" s="95"/>
      <c r="B246" s="106"/>
      <c r="C246" s="20" t="s">
        <v>69</v>
      </c>
      <c r="D246" s="13">
        <f>E246+G246+H246+I246+K246</f>
        <v>9986.2000000000007</v>
      </c>
      <c r="E246" s="70">
        <v>1894.6</v>
      </c>
      <c r="F246" s="71"/>
      <c r="G246" s="14">
        <v>1905.5</v>
      </c>
      <c r="H246" s="14">
        <v>1981.7</v>
      </c>
      <c r="I246" s="70">
        <v>2061</v>
      </c>
      <c r="J246" s="71"/>
      <c r="K246" s="70">
        <v>2143.4</v>
      </c>
      <c r="L246" s="117"/>
      <c r="M246" s="82"/>
    </row>
    <row r="247" spans="1:13" ht="15" customHeight="1">
      <c r="A247" s="105"/>
      <c r="B247" s="107"/>
      <c r="C247" s="20" t="s">
        <v>30</v>
      </c>
      <c r="D247" s="8">
        <v>0</v>
      </c>
      <c r="E247" s="57">
        <v>0</v>
      </c>
      <c r="F247" s="58"/>
      <c r="G247" s="6">
        <v>0</v>
      </c>
      <c r="H247" s="6">
        <v>0</v>
      </c>
      <c r="I247" s="57">
        <v>0</v>
      </c>
      <c r="J247" s="58"/>
      <c r="K247" s="57">
        <v>0</v>
      </c>
      <c r="L247" s="93"/>
      <c r="M247" s="83"/>
    </row>
    <row r="248" spans="1:13" ht="21" customHeight="1">
      <c r="A248" s="76" t="s">
        <v>153</v>
      </c>
      <c r="B248" s="66" t="s">
        <v>17</v>
      </c>
      <c r="C248" s="1" t="s">
        <v>15</v>
      </c>
      <c r="D248" s="8">
        <v>0</v>
      </c>
      <c r="E248" s="78">
        <v>0</v>
      </c>
      <c r="F248" s="79"/>
      <c r="G248" s="8">
        <v>0</v>
      </c>
      <c r="H248" s="8">
        <v>0</v>
      </c>
      <c r="I248" s="78">
        <v>0</v>
      </c>
      <c r="J248" s="79"/>
      <c r="K248" s="78">
        <v>0</v>
      </c>
      <c r="L248" s="79"/>
      <c r="M248" s="76" t="s">
        <v>154</v>
      </c>
    </row>
    <row r="249" spans="1:13" ht="21.95" customHeight="1">
      <c r="A249" s="76"/>
      <c r="B249" s="66"/>
      <c r="C249" s="1" t="s">
        <v>28</v>
      </c>
      <c r="D249" s="8">
        <v>0</v>
      </c>
      <c r="E249" s="57">
        <v>0</v>
      </c>
      <c r="F249" s="58"/>
      <c r="G249" s="6">
        <v>0</v>
      </c>
      <c r="H249" s="6">
        <v>0</v>
      </c>
      <c r="I249" s="57">
        <v>0</v>
      </c>
      <c r="J249" s="58"/>
      <c r="K249" s="57">
        <v>0</v>
      </c>
      <c r="L249" s="58"/>
      <c r="M249" s="76"/>
    </row>
    <row r="250" spans="1:13" ht="21" customHeight="1">
      <c r="A250" s="76"/>
      <c r="B250" s="66"/>
      <c r="C250" s="1" t="s">
        <v>29</v>
      </c>
      <c r="D250" s="8">
        <v>0</v>
      </c>
      <c r="E250" s="57">
        <v>0</v>
      </c>
      <c r="F250" s="58"/>
      <c r="G250" s="6">
        <v>0</v>
      </c>
      <c r="H250" s="6">
        <v>0</v>
      </c>
      <c r="I250" s="57">
        <v>0</v>
      </c>
      <c r="J250" s="58"/>
      <c r="K250" s="57">
        <v>0</v>
      </c>
      <c r="L250" s="58"/>
      <c r="M250" s="76"/>
    </row>
    <row r="251" spans="1:13" ht="42" customHeight="1">
      <c r="A251" s="76"/>
      <c r="B251" s="66"/>
      <c r="C251" s="2" t="s">
        <v>21</v>
      </c>
      <c r="D251" s="8">
        <v>0</v>
      </c>
      <c r="E251" s="57">
        <v>0</v>
      </c>
      <c r="F251" s="58"/>
      <c r="G251" s="6">
        <v>0</v>
      </c>
      <c r="H251" s="6">
        <v>0</v>
      </c>
      <c r="I251" s="57">
        <v>0</v>
      </c>
      <c r="J251" s="58"/>
      <c r="K251" s="57">
        <v>0</v>
      </c>
      <c r="L251" s="58"/>
      <c r="M251" s="76"/>
    </row>
    <row r="252" spans="1:13" ht="18" customHeight="1">
      <c r="A252" s="77"/>
      <c r="B252" s="67"/>
      <c r="C252" s="1" t="s">
        <v>22</v>
      </c>
      <c r="D252" s="8">
        <v>0</v>
      </c>
      <c r="E252" s="57">
        <v>0</v>
      </c>
      <c r="F252" s="58"/>
      <c r="G252" s="6">
        <v>0</v>
      </c>
      <c r="H252" s="6">
        <v>0</v>
      </c>
      <c r="I252" s="57">
        <v>0</v>
      </c>
      <c r="J252" s="58"/>
      <c r="K252" s="118">
        <v>0</v>
      </c>
      <c r="L252" s="119"/>
      <c r="M252" s="77"/>
    </row>
    <row r="253" spans="1:13" ht="20.100000000000001" customHeight="1">
      <c r="A253" s="75" t="s">
        <v>155</v>
      </c>
      <c r="B253" s="65" t="s">
        <v>17</v>
      </c>
      <c r="C253" s="1" t="s">
        <v>15</v>
      </c>
      <c r="D253" s="8">
        <v>0</v>
      </c>
      <c r="E253" s="78">
        <v>0</v>
      </c>
      <c r="F253" s="79"/>
      <c r="G253" s="8">
        <v>0</v>
      </c>
      <c r="H253" s="8">
        <v>0</v>
      </c>
      <c r="I253" s="78">
        <v>0</v>
      </c>
      <c r="J253" s="79"/>
      <c r="K253" s="78">
        <v>0</v>
      </c>
      <c r="L253" s="79"/>
      <c r="M253" s="75" t="s">
        <v>156</v>
      </c>
    </row>
    <row r="254" spans="1:13" ht="21.95" customHeight="1">
      <c r="A254" s="76"/>
      <c r="B254" s="66"/>
      <c r="C254" s="1" t="s">
        <v>28</v>
      </c>
      <c r="D254" s="8">
        <v>0</v>
      </c>
      <c r="E254" s="57">
        <v>0</v>
      </c>
      <c r="F254" s="58"/>
      <c r="G254" s="6">
        <v>0</v>
      </c>
      <c r="H254" s="6">
        <v>0</v>
      </c>
      <c r="I254" s="57">
        <v>0</v>
      </c>
      <c r="J254" s="58"/>
      <c r="K254" s="57">
        <v>0</v>
      </c>
      <c r="L254" s="58"/>
      <c r="M254" s="76"/>
    </row>
    <row r="255" spans="1:13" ht="14.1" customHeight="1">
      <c r="A255" s="76"/>
      <c r="B255" s="66"/>
      <c r="C255" s="1" t="s">
        <v>29</v>
      </c>
      <c r="D255" s="8">
        <v>0</v>
      </c>
      <c r="E255" s="57">
        <v>0</v>
      </c>
      <c r="F255" s="58"/>
      <c r="G255" s="6">
        <v>0</v>
      </c>
      <c r="H255" s="6">
        <v>0</v>
      </c>
      <c r="I255" s="57">
        <v>0</v>
      </c>
      <c r="J255" s="58"/>
      <c r="K255" s="57">
        <v>0</v>
      </c>
      <c r="L255" s="58"/>
      <c r="M255" s="76"/>
    </row>
    <row r="256" spans="1:13" ht="51" customHeight="1">
      <c r="A256" s="76"/>
      <c r="B256" s="66"/>
      <c r="C256" s="2" t="s">
        <v>69</v>
      </c>
      <c r="D256" s="8">
        <v>0</v>
      </c>
      <c r="E256" s="57">
        <v>0</v>
      </c>
      <c r="F256" s="58"/>
      <c r="G256" s="6">
        <v>0</v>
      </c>
      <c r="H256" s="6">
        <v>0</v>
      </c>
      <c r="I256" s="57">
        <v>0</v>
      </c>
      <c r="J256" s="58"/>
      <c r="K256" s="57">
        <v>0</v>
      </c>
      <c r="L256" s="58"/>
      <c r="M256" s="76"/>
    </row>
    <row r="257" spans="1:13" ht="20.25" customHeight="1">
      <c r="A257" s="77"/>
      <c r="B257" s="67"/>
      <c r="C257" s="1" t="s">
        <v>22</v>
      </c>
      <c r="D257" s="8">
        <v>0</v>
      </c>
      <c r="E257" s="57">
        <v>0</v>
      </c>
      <c r="F257" s="58"/>
      <c r="G257" s="6">
        <v>0</v>
      </c>
      <c r="H257" s="6">
        <v>0</v>
      </c>
      <c r="I257" s="57">
        <v>0</v>
      </c>
      <c r="J257" s="58"/>
      <c r="K257" s="57">
        <v>0</v>
      </c>
      <c r="L257" s="58"/>
      <c r="M257" s="77"/>
    </row>
    <row r="258" spans="1:13" ht="20.100000000000001" customHeight="1">
      <c r="A258" s="11" t="s">
        <v>157</v>
      </c>
      <c r="B258" s="15"/>
      <c r="C258" s="30"/>
      <c r="D258" s="13">
        <f>D229+D233+D238+D243+D248+D253</f>
        <v>99607.400000000009</v>
      </c>
      <c r="E258" s="68">
        <f>E229+E233+E238+E243+E248+E253</f>
        <v>14788.2</v>
      </c>
      <c r="F258" s="69"/>
      <c r="G258" s="13">
        <f>G229+G233+G238+G243+G248</f>
        <v>19974.100000000002</v>
      </c>
      <c r="H258" s="13">
        <f>H229+H233+H238+H243+H248</f>
        <v>20773.099999999999</v>
      </c>
      <c r="I258" s="68">
        <f>I229+I233+I238+I243+I248+I253</f>
        <v>21604</v>
      </c>
      <c r="J258" s="69"/>
      <c r="K258" s="68">
        <f>K229+K233+K238+K243+K248+K253</f>
        <v>22468</v>
      </c>
      <c r="L258" s="69"/>
      <c r="M258" s="15"/>
    </row>
    <row r="259" spans="1:13" ht="25.5" customHeight="1">
      <c r="A259" s="120" t="s">
        <v>158</v>
      </c>
      <c r="B259" s="121"/>
      <c r="C259" s="122"/>
      <c r="D259" s="122"/>
      <c r="E259" s="122"/>
      <c r="F259" s="122"/>
      <c r="G259" s="122"/>
      <c r="H259" s="122"/>
      <c r="I259" s="122"/>
      <c r="J259" s="122"/>
      <c r="K259" s="122"/>
      <c r="L259" s="122"/>
      <c r="M259" s="123"/>
    </row>
    <row r="260" spans="1:13" ht="27.95" customHeight="1">
      <c r="A260" s="94" t="s">
        <v>159</v>
      </c>
      <c r="B260" s="85" t="s">
        <v>39</v>
      </c>
      <c r="C260" s="23" t="s">
        <v>15</v>
      </c>
      <c r="D260" s="13">
        <v>1000</v>
      </c>
      <c r="E260" s="68">
        <v>200</v>
      </c>
      <c r="F260" s="69"/>
      <c r="G260" s="13">
        <v>200</v>
      </c>
      <c r="H260" s="13">
        <v>200</v>
      </c>
      <c r="I260" s="68">
        <v>200</v>
      </c>
      <c r="J260" s="69"/>
      <c r="K260" s="68">
        <v>200</v>
      </c>
      <c r="L260" s="69"/>
      <c r="M260" s="65" t="s">
        <v>160</v>
      </c>
    </row>
    <row r="261" spans="1:13" ht="21.95" customHeight="1">
      <c r="A261" s="95"/>
      <c r="B261" s="82"/>
      <c r="C261" s="23" t="s">
        <v>28</v>
      </c>
      <c r="D261" s="8">
        <v>0</v>
      </c>
      <c r="E261" s="57">
        <v>0</v>
      </c>
      <c r="F261" s="58"/>
      <c r="G261" s="6">
        <v>0</v>
      </c>
      <c r="H261" s="6">
        <v>0</v>
      </c>
      <c r="I261" s="57">
        <v>0</v>
      </c>
      <c r="J261" s="58"/>
      <c r="K261" s="57">
        <v>0</v>
      </c>
      <c r="L261" s="58"/>
      <c r="M261" s="66"/>
    </row>
    <row r="262" spans="1:13" ht="21" customHeight="1">
      <c r="A262" s="95"/>
      <c r="B262" s="82"/>
      <c r="C262" s="23" t="s">
        <v>29</v>
      </c>
      <c r="D262" s="8">
        <v>0</v>
      </c>
      <c r="E262" s="57">
        <v>0</v>
      </c>
      <c r="F262" s="58"/>
      <c r="G262" s="6">
        <v>0</v>
      </c>
      <c r="H262" s="6">
        <v>0</v>
      </c>
      <c r="I262" s="57">
        <v>0</v>
      </c>
      <c r="J262" s="58"/>
      <c r="K262" s="57">
        <v>0</v>
      </c>
      <c r="L262" s="58"/>
      <c r="M262" s="66"/>
    </row>
    <row r="263" spans="1:13" ht="42" customHeight="1">
      <c r="A263" s="95"/>
      <c r="B263" s="82"/>
      <c r="C263" s="22" t="s">
        <v>21</v>
      </c>
      <c r="D263" s="13">
        <v>1000</v>
      </c>
      <c r="E263" s="70">
        <v>200</v>
      </c>
      <c r="F263" s="71"/>
      <c r="G263" s="14">
        <v>200</v>
      </c>
      <c r="H263" s="14">
        <v>200</v>
      </c>
      <c r="I263" s="70">
        <v>200</v>
      </c>
      <c r="J263" s="71"/>
      <c r="K263" s="70">
        <v>200</v>
      </c>
      <c r="L263" s="71"/>
      <c r="M263" s="66"/>
    </row>
    <row r="264" spans="1:13" ht="51" customHeight="1">
      <c r="A264" s="95"/>
      <c r="B264" s="82"/>
      <c r="C264" s="23" t="s">
        <v>22</v>
      </c>
      <c r="D264" s="8">
        <v>0</v>
      </c>
      <c r="E264" s="57">
        <v>0</v>
      </c>
      <c r="F264" s="58"/>
      <c r="G264" s="6">
        <v>0</v>
      </c>
      <c r="H264" s="6">
        <v>0</v>
      </c>
      <c r="I264" s="57">
        <v>0</v>
      </c>
      <c r="J264" s="58"/>
      <c r="K264" s="57">
        <v>0</v>
      </c>
      <c r="L264" s="58"/>
      <c r="M264" s="67"/>
    </row>
    <row r="265" spans="1:13" ht="63.75" customHeight="1">
      <c r="A265" s="29" t="s">
        <v>161</v>
      </c>
      <c r="B265" s="31"/>
      <c r="C265" s="22"/>
      <c r="D265" s="46"/>
      <c r="E265" s="124"/>
      <c r="F265" s="125"/>
      <c r="G265" s="46"/>
      <c r="H265" s="46"/>
      <c r="I265" s="124"/>
      <c r="J265" s="125"/>
      <c r="K265" s="124"/>
      <c r="L265" s="125"/>
      <c r="M265" s="2"/>
    </row>
    <row r="266" spans="1:13" ht="21.95" customHeight="1">
      <c r="A266" s="66" t="s">
        <v>162</v>
      </c>
      <c r="B266" s="66" t="s">
        <v>17</v>
      </c>
      <c r="C266" s="1" t="s">
        <v>15</v>
      </c>
      <c r="D266" s="13">
        <f>E266+G266+H266+I266+K266</f>
        <v>1350</v>
      </c>
      <c r="E266" s="68">
        <f>E269</f>
        <v>150</v>
      </c>
      <c r="F266" s="69"/>
      <c r="G266" s="13">
        <v>300</v>
      </c>
      <c r="H266" s="13">
        <v>300</v>
      </c>
      <c r="I266" s="68">
        <v>300</v>
      </c>
      <c r="J266" s="69"/>
      <c r="K266" s="68">
        <v>300</v>
      </c>
      <c r="L266" s="69"/>
      <c r="M266" s="65" t="s">
        <v>163</v>
      </c>
    </row>
    <row r="267" spans="1:13" ht="25.5" customHeight="1">
      <c r="A267" s="66"/>
      <c r="B267" s="66"/>
      <c r="C267" s="2" t="s">
        <v>18</v>
      </c>
      <c r="D267" s="8">
        <v>0</v>
      </c>
      <c r="E267" s="57">
        <v>0</v>
      </c>
      <c r="F267" s="58"/>
      <c r="G267" s="6">
        <v>0</v>
      </c>
      <c r="H267" s="6">
        <v>0</v>
      </c>
      <c r="I267" s="57">
        <v>0</v>
      </c>
      <c r="J267" s="58"/>
      <c r="K267" s="57">
        <v>0</v>
      </c>
      <c r="L267" s="58"/>
      <c r="M267" s="66"/>
    </row>
    <row r="268" spans="1:13" ht="20.100000000000001" customHeight="1">
      <c r="A268" s="66"/>
      <c r="B268" s="66"/>
      <c r="C268" s="1" t="s">
        <v>29</v>
      </c>
      <c r="D268" s="8">
        <v>0</v>
      </c>
      <c r="E268" s="57">
        <v>0</v>
      </c>
      <c r="F268" s="58"/>
      <c r="G268" s="6">
        <v>0</v>
      </c>
      <c r="H268" s="6">
        <v>0</v>
      </c>
      <c r="I268" s="57">
        <v>0</v>
      </c>
      <c r="J268" s="58"/>
      <c r="K268" s="57">
        <v>0</v>
      </c>
      <c r="L268" s="58"/>
      <c r="M268" s="66"/>
    </row>
    <row r="269" spans="1:13" ht="42" customHeight="1">
      <c r="A269" s="66"/>
      <c r="B269" s="66"/>
      <c r="C269" s="2" t="s">
        <v>21</v>
      </c>
      <c r="D269" s="13">
        <f>E269+G269+H269+I269+K269</f>
        <v>1350</v>
      </c>
      <c r="E269" s="70">
        <v>150</v>
      </c>
      <c r="F269" s="71"/>
      <c r="G269" s="14">
        <v>300</v>
      </c>
      <c r="H269" s="14">
        <v>300</v>
      </c>
      <c r="I269" s="70">
        <v>300</v>
      </c>
      <c r="J269" s="71"/>
      <c r="K269" s="70">
        <v>300</v>
      </c>
      <c r="L269" s="71"/>
      <c r="M269" s="66"/>
    </row>
    <row r="270" spans="1:13" ht="27" customHeight="1">
      <c r="A270" s="67"/>
      <c r="B270" s="67"/>
      <c r="C270" s="1" t="s">
        <v>22</v>
      </c>
      <c r="D270" s="8">
        <v>0</v>
      </c>
      <c r="E270" s="57">
        <v>0</v>
      </c>
      <c r="F270" s="58"/>
      <c r="G270" s="6">
        <v>0</v>
      </c>
      <c r="H270" s="6">
        <v>0</v>
      </c>
      <c r="I270" s="57">
        <v>0</v>
      </c>
      <c r="J270" s="58"/>
      <c r="K270" s="57">
        <v>0</v>
      </c>
      <c r="L270" s="58"/>
      <c r="M270" s="67"/>
    </row>
    <row r="271" spans="1:13" ht="32.1" customHeight="1">
      <c r="A271" s="11" t="s">
        <v>88</v>
      </c>
      <c r="B271" s="15"/>
      <c r="C271" s="15"/>
      <c r="D271" s="13">
        <f>D260+D266</f>
        <v>2350</v>
      </c>
      <c r="E271" s="68">
        <f>E266+E260</f>
        <v>350</v>
      </c>
      <c r="F271" s="69"/>
      <c r="G271" s="13">
        <v>500</v>
      </c>
      <c r="H271" s="13">
        <v>500</v>
      </c>
      <c r="I271" s="68">
        <v>500</v>
      </c>
      <c r="J271" s="69"/>
      <c r="K271" s="68">
        <v>500</v>
      </c>
      <c r="L271" s="69"/>
      <c r="M271" s="15"/>
    </row>
    <row r="272" spans="1:13" ht="33" customHeight="1">
      <c r="A272" s="126" t="s">
        <v>164</v>
      </c>
      <c r="B272" s="122"/>
      <c r="C272" s="122"/>
      <c r="D272" s="122"/>
      <c r="E272" s="122"/>
      <c r="F272" s="122"/>
      <c r="G272" s="122"/>
      <c r="H272" s="122"/>
      <c r="I272" s="122"/>
      <c r="J272" s="122"/>
      <c r="K272" s="122"/>
      <c r="L272" s="122"/>
      <c r="M272" s="123"/>
    </row>
    <row r="273" spans="1:13" ht="21" customHeight="1">
      <c r="A273" s="75" t="s">
        <v>165</v>
      </c>
      <c r="B273" s="65" t="s">
        <v>166</v>
      </c>
      <c r="C273" s="1" t="s">
        <v>15</v>
      </c>
      <c r="D273" s="68">
        <f>F273+G273+H273+I273+K273</f>
        <v>9469.6</v>
      </c>
      <c r="E273" s="69"/>
      <c r="F273" s="13">
        <f>F275+F276</f>
        <v>1902</v>
      </c>
      <c r="G273" s="13">
        <f>G275+G276</f>
        <v>1891.9</v>
      </c>
      <c r="H273" s="13">
        <f>H275+H276</f>
        <v>1891.9</v>
      </c>
      <c r="I273" s="68">
        <f>I275+I276</f>
        <v>1891.9</v>
      </c>
      <c r="J273" s="69"/>
      <c r="K273" s="68">
        <f>K275+K276</f>
        <v>1891.9</v>
      </c>
      <c r="L273" s="69"/>
      <c r="M273" s="65" t="s">
        <v>167</v>
      </c>
    </row>
    <row r="274" spans="1:13" ht="29.1" customHeight="1">
      <c r="A274" s="76"/>
      <c r="B274" s="66"/>
      <c r="C274" s="1" t="s">
        <v>28</v>
      </c>
      <c r="D274" s="78">
        <v>0</v>
      </c>
      <c r="E274" s="79"/>
      <c r="F274" s="8">
        <v>0</v>
      </c>
      <c r="G274" s="8">
        <v>0</v>
      </c>
      <c r="H274" s="8">
        <v>0</v>
      </c>
      <c r="I274" s="78">
        <v>0</v>
      </c>
      <c r="J274" s="79"/>
      <c r="K274" s="78">
        <v>0</v>
      </c>
      <c r="L274" s="79"/>
      <c r="M274" s="66"/>
    </row>
    <row r="275" spans="1:13" ht="27.95" customHeight="1">
      <c r="A275" s="76"/>
      <c r="B275" s="66"/>
      <c r="C275" s="1" t="s">
        <v>29</v>
      </c>
      <c r="D275" s="68">
        <f>F275+G275+H275+I275+K275</f>
        <v>7469.6</v>
      </c>
      <c r="E275" s="69"/>
      <c r="F275" s="14">
        <v>1502</v>
      </c>
      <c r="G275" s="14">
        <v>1491.9</v>
      </c>
      <c r="H275" s="14">
        <v>1491.9</v>
      </c>
      <c r="I275" s="70">
        <v>1491.9</v>
      </c>
      <c r="J275" s="71"/>
      <c r="K275" s="70">
        <v>1491.9</v>
      </c>
      <c r="L275" s="71"/>
      <c r="M275" s="66"/>
    </row>
    <row r="276" spans="1:13" ht="42" customHeight="1">
      <c r="A276" s="76"/>
      <c r="B276" s="66"/>
      <c r="C276" s="2" t="s">
        <v>21</v>
      </c>
      <c r="D276" s="68">
        <f>F276+G276+H276+I276+K276</f>
        <v>2000</v>
      </c>
      <c r="E276" s="69"/>
      <c r="F276" s="14">
        <v>400</v>
      </c>
      <c r="G276" s="14">
        <v>400</v>
      </c>
      <c r="H276" s="14">
        <v>400</v>
      </c>
      <c r="I276" s="70">
        <v>400</v>
      </c>
      <c r="J276" s="71"/>
      <c r="K276" s="70">
        <v>400</v>
      </c>
      <c r="L276" s="71"/>
      <c r="M276" s="66"/>
    </row>
    <row r="277" spans="1:13" ht="54" customHeight="1">
      <c r="A277" s="77"/>
      <c r="B277" s="67"/>
      <c r="C277" s="1" t="s">
        <v>168</v>
      </c>
      <c r="D277" s="78">
        <v>0</v>
      </c>
      <c r="E277" s="79"/>
      <c r="F277" s="6">
        <v>0</v>
      </c>
      <c r="G277" s="6">
        <v>0</v>
      </c>
      <c r="H277" s="6">
        <v>0</v>
      </c>
      <c r="I277" s="57">
        <v>0</v>
      </c>
      <c r="J277" s="58"/>
      <c r="K277" s="57">
        <v>0</v>
      </c>
      <c r="L277" s="58"/>
      <c r="M277" s="67"/>
    </row>
    <row r="278" spans="1:13" ht="17.100000000000001" customHeight="1">
      <c r="A278" s="32" t="s">
        <v>197</v>
      </c>
      <c r="B278" s="4"/>
      <c r="C278" s="4"/>
      <c r="D278" s="68">
        <f>D273</f>
        <v>9469.6</v>
      </c>
      <c r="E278" s="69"/>
      <c r="F278" s="13">
        <f>F273</f>
        <v>1902</v>
      </c>
      <c r="G278" s="13">
        <f>G273</f>
        <v>1891.9</v>
      </c>
      <c r="H278" s="13">
        <f>H273</f>
        <v>1891.9</v>
      </c>
      <c r="I278" s="68">
        <f>I273</f>
        <v>1891.9</v>
      </c>
      <c r="J278" s="69"/>
      <c r="K278" s="68">
        <f>K273</f>
        <v>1891.9</v>
      </c>
      <c r="L278" s="69"/>
      <c r="M278" s="4"/>
    </row>
    <row r="279" spans="1:13" ht="33.75" customHeight="1">
      <c r="A279" s="62" t="s">
        <v>170</v>
      </c>
      <c r="B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4"/>
    </row>
    <row r="280" spans="1:13" ht="21" hidden="1" customHeight="1">
      <c r="A280" s="127"/>
      <c r="B280" s="128"/>
      <c r="C280" s="128"/>
      <c r="D280" s="128"/>
      <c r="E280" s="128"/>
      <c r="F280" s="128"/>
      <c r="G280" s="128"/>
      <c r="H280" s="128"/>
      <c r="I280" s="128"/>
      <c r="J280" s="128"/>
      <c r="K280" s="128"/>
      <c r="L280" s="128"/>
      <c r="M280" s="129"/>
    </row>
    <row r="281" spans="1:13" ht="12.75" customHeight="1">
      <c r="A281" s="41" t="s">
        <v>198</v>
      </c>
      <c r="B281" s="12" t="s">
        <v>171</v>
      </c>
      <c r="C281" s="12" t="s">
        <v>15</v>
      </c>
      <c r="D281" s="130">
        <f>D286</f>
        <v>19230.700000000004</v>
      </c>
      <c r="E281" s="131"/>
      <c r="F281" s="16">
        <v>0</v>
      </c>
      <c r="G281" s="16">
        <v>4528.6000000000004</v>
      </c>
      <c r="H281" s="16">
        <v>4709.8</v>
      </c>
      <c r="I281" s="130">
        <v>4898.2</v>
      </c>
      <c r="J281" s="131"/>
      <c r="K281" s="130">
        <v>5094.1000000000004</v>
      </c>
      <c r="L281" s="131"/>
      <c r="M281" s="12" t="s">
        <v>172</v>
      </c>
    </row>
    <row r="282" spans="1:13" ht="9.9499999999999993" customHeight="1">
      <c r="A282" s="66" t="s">
        <v>173</v>
      </c>
      <c r="B282" s="66" t="s">
        <v>174</v>
      </c>
      <c r="C282" s="17"/>
      <c r="D282" s="132"/>
      <c r="E282" s="133"/>
      <c r="F282" s="17"/>
      <c r="G282" s="17"/>
      <c r="H282" s="17"/>
      <c r="I282" s="132"/>
      <c r="J282" s="133"/>
      <c r="K282" s="132"/>
      <c r="L282" s="133"/>
      <c r="M282" s="66" t="s">
        <v>175</v>
      </c>
    </row>
    <row r="283" spans="1:13" ht="25.5" customHeight="1">
      <c r="A283" s="66"/>
      <c r="B283" s="66"/>
      <c r="C283" s="2" t="s">
        <v>18</v>
      </c>
      <c r="D283" s="78">
        <v>0</v>
      </c>
      <c r="E283" s="79"/>
      <c r="F283" s="6">
        <v>0</v>
      </c>
      <c r="G283" s="6">
        <v>0</v>
      </c>
      <c r="H283" s="6">
        <v>0</v>
      </c>
      <c r="I283" s="57">
        <v>0</v>
      </c>
      <c r="J283" s="58"/>
      <c r="K283" s="57">
        <v>0</v>
      </c>
      <c r="L283" s="58"/>
      <c r="M283" s="66"/>
    </row>
    <row r="284" spans="1:13" ht="23.25" customHeight="1">
      <c r="A284" s="66"/>
      <c r="B284" s="66"/>
      <c r="C284" s="12" t="s">
        <v>29</v>
      </c>
      <c r="D284" s="134">
        <v>0</v>
      </c>
      <c r="E284" s="135"/>
      <c r="F284" s="18">
        <v>0</v>
      </c>
      <c r="G284" s="18">
        <v>0</v>
      </c>
      <c r="H284" s="18">
        <v>0</v>
      </c>
      <c r="I284" s="136">
        <v>0</v>
      </c>
      <c r="J284" s="137"/>
      <c r="K284" s="136">
        <v>0</v>
      </c>
      <c r="L284" s="137"/>
      <c r="M284" s="66"/>
    </row>
    <row r="285" spans="1:13" ht="5.25" customHeight="1">
      <c r="A285" s="66" t="s">
        <v>176</v>
      </c>
      <c r="B285" s="76" t="s">
        <v>128</v>
      </c>
      <c r="C285" s="17"/>
      <c r="D285" s="138"/>
      <c r="E285" s="139"/>
      <c r="F285" s="47"/>
      <c r="G285" s="47"/>
      <c r="H285" s="47"/>
      <c r="I285" s="138"/>
      <c r="J285" s="139"/>
      <c r="K285" s="138"/>
      <c r="L285" s="139"/>
      <c r="M285" s="76" t="s">
        <v>177</v>
      </c>
    </row>
    <row r="286" spans="1:13" ht="42" customHeight="1">
      <c r="A286" s="66"/>
      <c r="B286" s="76"/>
      <c r="C286" s="2" t="s">
        <v>21</v>
      </c>
      <c r="D286" s="68">
        <f>F286+G286+H286+I286+K286</f>
        <v>19230.700000000004</v>
      </c>
      <c r="E286" s="69"/>
      <c r="F286" s="14">
        <v>0</v>
      </c>
      <c r="G286" s="14">
        <v>4528.6000000000004</v>
      </c>
      <c r="H286" s="14">
        <v>4709.8</v>
      </c>
      <c r="I286" s="70">
        <v>4898.2</v>
      </c>
      <c r="J286" s="71"/>
      <c r="K286" s="70">
        <v>5094.1000000000004</v>
      </c>
      <c r="L286" s="71"/>
      <c r="M286" s="76"/>
    </row>
    <row r="287" spans="1:13" ht="25.5" customHeight="1">
      <c r="A287" s="66"/>
      <c r="B287" s="76"/>
      <c r="C287" s="2" t="s">
        <v>178</v>
      </c>
      <c r="D287" s="78">
        <v>0</v>
      </c>
      <c r="E287" s="79"/>
      <c r="F287" s="6">
        <v>0</v>
      </c>
      <c r="G287" s="6">
        <v>0</v>
      </c>
      <c r="H287" s="6">
        <v>0</v>
      </c>
      <c r="I287" s="57">
        <v>0</v>
      </c>
      <c r="J287" s="58"/>
      <c r="K287" s="57">
        <v>0</v>
      </c>
      <c r="L287" s="58"/>
      <c r="M287" s="76"/>
    </row>
    <row r="288" spans="1:13" ht="144" customHeight="1">
      <c r="A288" s="67"/>
      <c r="B288" s="77"/>
      <c r="C288" s="2"/>
      <c r="D288" s="124"/>
      <c r="E288" s="125"/>
      <c r="F288" s="46"/>
      <c r="G288" s="46"/>
      <c r="H288" s="46"/>
      <c r="I288" s="124"/>
      <c r="J288" s="125"/>
      <c r="K288" s="124"/>
      <c r="L288" s="125"/>
      <c r="M288" s="77"/>
    </row>
    <row r="289" spans="1:13" ht="19.5" customHeight="1">
      <c r="A289" s="11" t="s">
        <v>169</v>
      </c>
      <c r="B289" s="15"/>
      <c r="C289" s="15"/>
      <c r="D289" s="68">
        <f>F289+G289+H289+I289+K289</f>
        <v>19230.700000000004</v>
      </c>
      <c r="E289" s="69"/>
      <c r="F289" s="13">
        <v>0</v>
      </c>
      <c r="G289" s="13">
        <v>4528.6000000000004</v>
      </c>
      <c r="H289" s="13">
        <v>4709.8</v>
      </c>
      <c r="I289" s="68">
        <v>4898.2</v>
      </c>
      <c r="J289" s="69"/>
      <c r="K289" s="68">
        <v>5094.1000000000004</v>
      </c>
      <c r="L289" s="69"/>
      <c r="M289" s="15"/>
    </row>
    <row r="290" spans="1:13" ht="27.95" customHeight="1">
      <c r="A290" s="2" t="s">
        <v>179</v>
      </c>
      <c r="B290" s="30"/>
      <c r="C290" s="11" t="s">
        <v>90</v>
      </c>
      <c r="D290" s="68">
        <f>F290+G290+H290+I290+K290</f>
        <v>2050137.6</v>
      </c>
      <c r="E290" s="69"/>
      <c r="F290" s="13">
        <f>F291+F292+F293</f>
        <v>382274.5</v>
      </c>
      <c r="G290" s="13">
        <f>G291+G292+G293</f>
        <v>393124.4</v>
      </c>
      <c r="H290" s="13">
        <f>H291+H292+H293</f>
        <v>408553.69999999995</v>
      </c>
      <c r="I290" s="68">
        <f>I291+I292+I293</f>
        <v>424790.60000000003</v>
      </c>
      <c r="J290" s="69"/>
      <c r="K290" s="68">
        <f>K291+K292+K293</f>
        <v>441394.39999999997</v>
      </c>
      <c r="L290" s="69"/>
      <c r="M290" s="15"/>
    </row>
    <row r="291" spans="1:13" ht="23.25" customHeight="1">
      <c r="A291" s="15"/>
      <c r="B291" s="30"/>
      <c r="C291" s="11" t="s">
        <v>91</v>
      </c>
      <c r="D291" s="68">
        <f>F291+G291+H291+I291+K291</f>
        <v>19319.3</v>
      </c>
      <c r="E291" s="69"/>
      <c r="F291" s="13">
        <f>E138+E144+E152+E157+E162+E167+E172+E177+E182+E187+E193+E198+E203+E208+E213+E218</f>
        <v>8176.7</v>
      </c>
      <c r="G291" s="13">
        <f>G198</f>
        <v>2629.2</v>
      </c>
      <c r="H291" s="13">
        <f>H198</f>
        <v>2729.1</v>
      </c>
      <c r="I291" s="68">
        <f>I198</f>
        <v>2838.2</v>
      </c>
      <c r="J291" s="69"/>
      <c r="K291" s="68">
        <f>K198</f>
        <v>2946.1</v>
      </c>
      <c r="L291" s="69"/>
      <c r="M291" s="15"/>
    </row>
    <row r="292" spans="1:13" ht="26.1" customHeight="1">
      <c r="A292" s="15"/>
      <c r="B292" s="30"/>
      <c r="C292" s="11" t="s">
        <v>92</v>
      </c>
      <c r="D292" s="68">
        <f>F292+G292+H292+I292+K292</f>
        <v>1299556</v>
      </c>
      <c r="E292" s="69"/>
      <c r="F292" s="13">
        <f>E139+E199+E209+E235+F275</f>
        <v>232891.40000000002</v>
      </c>
      <c r="G292" s="13">
        <f>G139+G199+G235+G275</f>
        <v>251283.20000000001</v>
      </c>
      <c r="H292" s="13">
        <f>H139+H199+H235+H275</f>
        <v>261274.69999999998</v>
      </c>
      <c r="I292" s="68">
        <f>I139+I199+I235+I275</f>
        <v>271655.5</v>
      </c>
      <c r="J292" s="69"/>
      <c r="K292" s="68">
        <f>K139+K199+K235+K275</f>
        <v>282451.20000000001</v>
      </c>
      <c r="L292" s="69"/>
      <c r="M292" s="15"/>
    </row>
    <row r="293" spans="1:13" ht="48.75" customHeight="1">
      <c r="A293" s="33"/>
      <c r="B293" s="33"/>
      <c r="C293" s="2" t="s">
        <v>93</v>
      </c>
      <c r="D293" s="68">
        <f>F293+G293+H293+I293+K293</f>
        <v>731262.3</v>
      </c>
      <c r="E293" s="69"/>
      <c r="F293" s="13">
        <f>E141+E147+E164+E174+E210+E215+E220+E241+E246+E263+E269+F276+F286</f>
        <v>141206.39999999999</v>
      </c>
      <c r="G293" s="13">
        <f>G141+G147+G210+G215+G220+G241+G246+G263+G269+G276+G286</f>
        <v>139212.00000000003</v>
      </c>
      <c r="H293" s="13">
        <f>H141+H147+H210+H215+H220+H241+H246+H263+H269+H276+H286</f>
        <v>144549.9</v>
      </c>
      <c r="I293" s="68">
        <f>I141+I147+I210+I215+I220+I241+I246+I263+I269+I276+I286</f>
        <v>150296.90000000002</v>
      </c>
      <c r="J293" s="69"/>
      <c r="K293" s="68">
        <f>K141+K147+K210+K215+K220+K241+K246+K263+K269+K276+K286</f>
        <v>155997.09999999998</v>
      </c>
      <c r="L293" s="69"/>
      <c r="M293" s="2"/>
    </row>
    <row r="294" spans="1:13" ht="32.1" customHeight="1">
      <c r="A294" s="15"/>
      <c r="B294" s="30"/>
      <c r="C294" s="11" t="s">
        <v>94</v>
      </c>
      <c r="D294" s="78">
        <v>0</v>
      </c>
      <c r="E294" s="79"/>
      <c r="F294" s="8">
        <v>0</v>
      </c>
      <c r="G294" s="8">
        <v>0</v>
      </c>
      <c r="H294" s="8">
        <v>0</v>
      </c>
      <c r="I294" s="78">
        <v>0</v>
      </c>
      <c r="J294" s="79"/>
      <c r="K294" s="78">
        <v>0</v>
      </c>
      <c r="L294" s="79"/>
      <c r="M294" s="15"/>
    </row>
    <row r="295" spans="1:13" ht="21.75" customHeight="1">
      <c r="A295" s="140" t="s">
        <v>180</v>
      </c>
      <c r="B295" s="141"/>
      <c r="C295" s="141"/>
      <c r="D295" s="141"/>
      <c r="E295" s="141"/>
      <c r="F295" s="141"/>
      <c r="G295" s="141"/>
      <c r="H295" s="141"/>
      <c r="I295" s="141"/>
      <c r="J295" s="141"/>
      <c r="K295" s="141"/>
      <c r="L295" s="141"/>
      <c r="M295" s="142"/>
    </row>
    <row r="296" spans="1:13" ht="0.75" customHeight="1">
      <c r="A296" s="143"/>
      <c r="B296" s="144"/>
      <c r="C296" s="144"/>
      <c r="D296" s="144"/>
      <c r="E296" s="144"/>
      <c r="F296" s="144"/>
      <c r="G296" s="144"/>
      <c r="H296" s="144"/>
      <c r="I296" s="144"/>
      <c r="J296" s="144"/>
      <c r="K296" s="144"/>
      <c r="L296" s="144"/>
      <c r="M296" s="145"/>
    </row>
    <row r="297" spans="1:13" ht="17.100000000000001" customHeight="1">
      <c r="A297" s="114" t="s">
        <v>181</v>
      </c>
      <c r="B297" s="115"/>
      <c r="C297" s="115"/>
      <c r="D297" s="115"/>
      <c r="E297" s="115"/>
      <c r="F297" s="115"/>
      <c r="G297" s="115"/>
      <c r="H297" s="115"/>
      <c r="I297" s="115"/>
      <c r="J297" s="115"/>
      <c r="K297" s="115"/>
      <c r="L297" s="115"/>
      <c r="M297" s="116"/>
    </row>
    <row r="298" spans="1:13" ht="21.95" customHeight="1">
      <c r="A298" s="65" t="s">
        <v>182</v>
      </c>
      <c r="B298" s="65" t="s">
        <v>17</v>
      </c>
      <c r="C298" s="1" t="s">
        <v>15</v>
      </c>
      <c r="D298" s="13">
        <f>E298+G298+H298+I298+K298</f>
        <v>40092.699999999997</v>
      </c>
      <c r="E298" s="68">
        <v>7844.5</v>
      </c>
      <c r="F298" s="69"/>
      <c r="G298" s="7">
        <v>7594.1</v>
      </c>
      <c r="H298" s="13">
        <v>7897.9</v>
      </c>
      <c r="I298" s="68">
        <v>8213.7999999999993</v>
      </c>
      <c r="J298" s="69"/>
      <c r="K298" s="146">
        <v>8542.4</v>
      </c>
      <c r="L298" s="147"/>
      <c r="M298" s="65" t="s">
        <v>183</v>
      </c>
    </row>
    <row r="299" spans="1:13" ht="24" customHeight="1">
      <c r="A299" s="66"/>
      <c r="B299" s="66"/>
      <c r="C299" s="1" t="s">
        <v>28</v>
      </c>
      <c r="D299" s="8">
        <v>0</v>
      </c>
      <c r="E299" s="57">
        <v>0</v>
      </c>
      <c r="F299" s="58"/>
      <c r="G299" s="6">
        <v>0</v>
      </c>
      <c r="H299" s="6">
        <v>0</v>
      </c>
      <c r="I299" s="57">
        <v>0</v>
      </c>
      <c r="J299" s="58"/>
      <c r="K299" s="57">
        <v>0</v>
      </c>
      <c r="L299" s="58"/>
      <c r="M299" s="66"/>
    </row>
    <row r="300" spans="1:13" ht="30" customHeight="1">
      <c r="A300" s="66"/>
      <c r="B300" s="66"/>
      <c r="C300" s="1" t="s">
        <v>29</v>
      </c>
      <c r="D300" s="8">
        <v>0</v>
      </c>
      <c r="E300" s="57">
        <v>0</v>
      </c>
      <c r="F300" s="58"/>
      <c r="G300" s="6">
        <v>0</v>
      </c>
      <c r="H300" s="6">
        <v>0</v>
      </c>
      <c r="I300" s="57">
        <v>0</v>
      </c>
      <c r="J300" s="58"/>
      <c r="K300" s="57">
        <v>0</v>
      </c>
      <c r="L300" s="58"/>
      <c r="M300" s="66"/>
    </row>
    <row r="301" spans="1:13" ht="42.95" customHeight="1">
      <c r="A301" s="66"/>
      <c r="B301" s="66"/>
      <c r="C301" s="2" t="s">
        <v>21</v>
      </c>
      <c r="D301" s="13">
        <f>E301+G301+H301+I301+K301</f>
        <v>40092.699999999997</v>
      </c>
      <c r="E301" s="70">
        <v>7844.5</v>
      </c>
      <c r="F301" s="71"/>
      <c r="G301" s="9">
        <v>7594.1</v>
      </c>
      <c r="H301" s="14">
        <v>7897.9</v>
      </c>
      <c r="I301" s="70">
        <v>8213.7999999999993</v>
      </c>
      <c r="J301" s="71"/>
      <c r="K301" s="148">
        <v>8542.4</v>
      </c>
      <c r="L301" s="149"/>
      <c r="M301" s="66"/>
    </row>
    <row r="302" spans="1:13" ht="25.5" customHeight="1">
      <c r="A302" s="67"/>
      <c r="B302" s="67"/>
      <c r="C302" s="2" t="s">
        <v>30</v>
      </c>
      <c r="D302" s="8">
        <v>0</v>
      </c>
      <c r="E302" s="57">
        <v>0</v>
      </c>
      <c r="F302" s="58"/>
      <c r="G302" s="6">
        <v>0</v>
      </c>
      <c r="H302" s="6">
        <v>0</v>
      </c>
      <c r="I302" s="57">
        <v>0</v>
      </c>
      <c r="J302" s="58"/>
      <c r="K302" s="57">
        <v>0</v>
      </c>
      <c r="L302" s="58"/>
      <c r="M302" s="67"/>
    </row>
    <row r="303" spans="1:13" ht="21" customHeight="1">
      <c r="A303" s="65" t="s">
        <v>184</v>
      </c>
      <c r="B303" s="65" t="s">
        <v>17</v>
      </c>
      <c r="C303" s="11" t="s">
        <v>90</v>
      </c>
      <c r="D303" s="8">
        <v>0</v>
      </c>
      <c r="E303" s="78">
        <v>0</v>
      </c>
      <c r="F303" s="79"/>
      <c r="G303" s="8">
        <v>0</v>
      </c>
      <c r="H303" s="8">
        <v>0</v>
      </c>
      <c r="I303" s="78">
        <v>0</v>
      </c>
      <c r="J303" s="79"/>
      <c r="K303" s="78">
        <v>0</v>
      </c>
      <c r="L303" s="79"/>
      <c r="M303" s="75" t="s">
        <v>185</v>
      </c>
    </row>
    <row r="304" spans="1:13" ht="25.5" customHeight="1">
      <c r="A304" s="66"/>
      <c r="B304" s="66"/>
      <c r="C304" s="2" t="s">
        <v>18</v>
      </c>
      <c r="D304" s="8">
        <v>0</v>
      </c>
      <c r="E304" s="57">
        <v>0</v>
      </c>
      <c r="F304" s="58"/>
      <c r="G304" s="6">
        <v>0</v>
      </c>
      <c r="H304" s="6">
        <v>0</v>
      </c>
      <c r="I304" s="57">
        <v>0</v>
      </c>
      <c r="J304" s="58"/>
      <c r="K304" s="57">
        <v>0</v>
      </c>
      <c r="L304" s="58"/>
      <c r="M304" s="76"/>
    </row>
    <row r="305" spans="1:13" ht="21" customHeight="1">
      <c r="A305" s="66"/>
      <c r="B305" s="66"/>
      <c r="C305" s="1" t="s">
        <v>29</v>
      </c>
      <c r="D305" s="8">
        <v>0</v>
      </c>
      <c r="E305" s="57">
        <v>0</v>
      </c>
      <c r="F305" s="58"/>
      <c r="G305" s="6">
        <v>0</v>
      </c>
      <c r="H305" s="6">
        <v>0</v>
      </c>
      <c r="I305" s="57">
        <v>0</v>
      </c>
      <c r="J305" s="58"/>
      <c r="K305" s="57">
        <v>0</v>
      </c>
      <c r="L305" s="58"/>
      <c r="M305" s="76"/>
    </row>
    <row r="306" spans="1:13" ht="42" customHeight="1">
      <c r="A306" s="66"/>
      <c r="B306" s="66"/>
      <c r="C306" s="2" t="s">
        <v>21</v>
      </c>
      <c r="D306" s="8">
        <v>0</v>
      </c>
      <c r="E306" s="57">
        <v>0</v>
      </c>
      <c r="F306" s="58"/>
      <c r="G306" s="6">
        <v>0</v>
      </c>
      <c r="H306" s="6">
        <v>0</v>
      </c>
      <c r="I306" s="57">
        <v>0</v>
      </c>
      <c r="J306" s="58"/>
      <c r="K306" s="57">
        <v>0</v>
      </c>
      <c r="L306" s="58"/>
      <c r="M306" s="76"/>
    </row>
    <row r="307" spans="1:13" ht="27.95" customHeight="1">
      <c r="A307" s="67"/>
      <c r="B307" s="67"/>
      <c r="C307" s="1" t="s">
        <v>22</v>
      </c>
      <c r="D307" s="8">
        <v>0</v>
      </c>
      <c r="E307" s="57">
        <v>0</v>
      </c>
      <c r="F307" s="58"/>
      <c r="G307" s="6">
        <v>0</v>
      </c>
      <c r="H307" s="6">
        <v>0</v>
      </c>
      <c r="I307" s="57">
        <v>0</v>
      </c>
      <c r="J307" s="58"/>
      <c r="K307" s="57">
        <v>0</v>
      </c>
      <c r="L307" s="58"/>
      <c r="M307" s="77"/>
    </row>
    <row r="308" spans="1:13" ht="21" customHeight="1">
      <c r="A308" s="11" t="s">
        <v>186</v>
      </c>
      <c r="B308" s="15"/>
      <c r="C308" s="15"/>
      <c r="D308" s="13">
        <f>E308+G308+H308+I308+K308</f>
        <v>40092.699999999997</v>
      </c>
      <c r="E308" s="68">
        <f>E301</f>
        <v>7844.5</v>
      </c>
      <c r="F308" s="69"/>
      <c r="G308" s="7">
        <v>7594.1</v>
      </c>
      <c r="H308" s="13">
        <v>7897.9</v>
      </c>
      <c r="I308" s="68">
        <v>8213.7999999999993</v>
      </c>
      <c r="J308" s="69"/>
      <c r="K308" s="146">
        <v>8542.4</v>
      </c>
      <c r="L308" s="147"/>
      <c r="M308" s="15"/>
    </row>
    <row r="309" spans="1:13" ht="27.95" customHeight="1">
      <c r="A309" s="114" t="s">
        <v>187</v>
      </c>
      <c r="B309" s="115"/>
      <c r="C309" s="115"/>
      <c r="D309" s="115"/>
      <c r="E309" s="115"/>
      <c r="F309" s="115"/>
      <c r="G309" s="115"/>
      <c r="H309" s="115"/>
      <c r="I309" s="115"/>
      <c r="J309" s="115"/>
      <c r="K309" s="115"/>
      <c r="L309" s="115"/>
      <c r="M309" s="116"/>
    </row>
    <row r="310" spans="1:13" ht="21.95" customHeight="1">
      <c r="A310" s="65" t="s">
        <v>188</v>
      </c>
      <c r="B310" s="65" t="s">
        <v>17</v>
      </c>
      <c r="C310" s="11" t="s">
        <v>90</v>
      </c>
      <c r="D310" s="8">
        <v>0</v>
      </c>
      <c r="E310" s="78">
        <v>0</v>
      </c>
      <c r="F310" s="79"/>
      <c r="G310" s="8">
        <v>0</v>
      </c>
      <c r="H310" s="8">
        <v>0</v>
      </c>
      <c r="I310" s="78">
        <v>0</v>
      </c>
      <c r="J310" s="79"/>
      <c r="K310" s="78">
        <v>0</v>
      </c>
      <c r="L310" s="79"/>
      <c r="M310" s="75" t="s">
        <v>189</v>
      </c>
    </row>
    <row r="311" spans="1:13" ht="25.5" customHeight="1">
      <c r="A311" s="66"/>
      <c r="B311" s="66"/>
      <c r="C311" s="2" t="s">
        <v>18</v>
      </c>
      <c r="D311" s="8">
        <v>0</v>
      </c>
      <c r="E311" s="78">
        <v>0</v>
      </c>
      <c r="F311" s="79"/>
      <c r="G311" s="6">
        <v>0</v>
      </c>
      <c r="H311" s="6">
        <v>0</v>
      </c>
      <c r="I311" s="57">
        <v>0</v>
      </c>
      <c r="J311" s="58"/>
      <c r="K311" s="57">
        <v>0</v>
      </c>
      <c r="L311" s="58"/>
      <c r="M311" s="76"/>
    </row>
    <row r="312" spans="1:13" ht="21" customHeight="1">
      <c r="A312" s="66"/>
      <c r="B312" s="66"/>
      <c r="C312" s="1" t="s">
        <v>29</v>
      </c>
      <c r="D312" s="8">
        <v>0</v>
      </c>
      <c r="E312" s="57">
        <v>0</v>
      </c>
      <c r="F312" s="58"/>
      <c r="G312" s="6">
        <v>0</v>
      </c>
      <c r="H312" s="6">
        <v>0</v>
      </c>
      <c r="I312" s="57">
        <v>0</v>
      </c>
      <c r="J312" s="58"/>
      <c r="K312" s="57">
        <v>0</v>
      </c>
      <c r="L312" s="58"/>
      <c r="M312" s="76"/>
    </row>
    <row r="313" spans="1:13" ht="42" customHeight="1">
      <c r="A313" s="66"/>
      <c r="B313" s="66"/>
      <c r="C313" s="2" t="s">
        <v>21</v>
      </c>
      <c r="D313" s="8">
        <v>0</v>
      </c>
      <c r="E313" s="57">
        <v>0</v>
      </c>
      <c r="F313" s="58"/>
      <c r="G313" s="6">
        <v>0</v>
      </c>
      <c r="H313" s="6">
        <v>0</v>
      </c>
      <c r="I313" s="57">
        <v>0</v>
      </c>
      <c r="J313" s="58"/>
      <c r="K313" s="57">
        <v>0</v>
      </c>
      <c r="L313" s="58"/>
      <c r="M313" s="76"/>
    </row>
    <row r="314" spans="1:13" ht="28.5" customHeight="1">
      <c r="A314" s="67"/>
      <c r="B314" s="67"/>
      <c r="C314" s="1" t="s">
        <v>22</v>
      </c>
      <c r="D314" s="8">
        <v>0</v>
      </c>
      <c r="E314" s="57">
        <v>0</v>
      </c>
      <c r="F314" s="58"/>
      <c r="G314" s="6">
        <v>0</v>
      </c>
      <c r="H314" s="6">
        <v>0</v>
      </c>
      <c r="I314" s="57">
        <v>0</v>
      </c>
      <c r="J314" s="58"/>
      <c r="K314" s="57">
        <v>0</v>
      </c>
      <c r="L314" s="58"/>
      <c r="M314" s="77"/>
    </row>
    <row r="315" spans="1:13" ht="21" customHeight="1">
      <c r="A315" s="11" t="s">
        <v>190</v>
      </c>
      <c r="B315" s="15"/>
      <c r="C315" s="15"/>
      <c r="D315" s="8">
        <v>0</v>
      </c>
      <c r="E315" s="78">
        <v>0</v>
      </c>
      <c r="F315" s="79"/>
      <c r="G315" s="8">
        <v>0</v>
      </c>
      <c r="H315" s="8">
        <v>0</v>
      </c>
      <c r="I315" s="78">
        <v>0</v>
      </c>
      <c r="J315" s="79"/>
      <c r="K315" s="78">
        <v>0</v>
      </c>
      <c r="L315" s="79"/>
      <c r="M315" s="15"/>
    </row>
    <row r="316" spans="1:13" ht="21.95" customHeight="1">
      <c r="A316" s="114" t="s">
        <v>191</v>
      </c>
      <c r="B316" s="115"/>
      <c r="C316" s="115"/>
      <c r="D316" s="115"/>
      <c r="E316" s="115"/>
      <c r="F316" s="115"/>
      <c r="G316" s="115"/>
      <c r="H316" s="115"/>
      <c r="I316" s="115"/>
      <c r="J316" s="115"/>
      <c r="K316" s="115"/>
      <c r="L316" s="115"/>
      <c r="M316" s="116"/>
    </row>
    <row r="317" spans="1:13" ht="24.75" customHeight="1">
      <c r="A317" s="65" t="s">
        <v>192</v>
      </c>
      <c r="B317" s="65" t="s">
        <v>39</v>
      </c>
      <c r="C317" s="11" t="s">
        <v>90</v>
      </c>
      <c r="D317" s="78">
        <v>0</v>
      </c>
      <c r="E317" s="79"/>
      <c r="F317" s="8">
        <v>0</v>
      </c>
      <c r="G317" s="8">
        <v>0</v>
      </c>
      <c r="H317" s="8">
        <v>0</v>
      </c>
      <c r="I317" s="78">
        <v>0</v>
      </c>
      <c r="J317" s="79"/>
      <c r="K317" s="78">
        <v>0</v>
      </c>
      <c r="L317" s="79"/>
      <c r="M317" s="65" t="s">
        <v>193</v>
      </c>
    </row>
    <row r="318" spans="1:13" ht="21" customHeight="1">
      <c r="A318" s="66"/>
      <c r="B318" s="66"/>
      <c r="C318" s="1" t="s">
        <v>28</v>
      </c>
      <c r="D318" s="78">
        <v>0</v>
      </c>
      <c r="E318" s="79"/>
      <c r="F318" s="6">
        <v>0</v>
      </c>
      <c r="G318" s="6">
        <v>0</v>
      </c>
      <c r="H318" s="6">
        <v>0</v>
      </c>
      <c r="I318" s="57">
        <v>0</v>
      </c>
      <c r="J318" s="58"/>
      <c r="K318" s="57">
        <v>0</v>
      </c>
      <c r="L318" s="58"/>
      <c r="M318" s="66"/>
    </row>
    <row r="319" spans="1:13" ht="15" customHeight="1">
      <c r="A319" s="66"/>
      <c r="B319" s="66"/>
      <c r="C319" s="1" t="s">
        <v>29</v>
      </c>
      <c r="D319" s="78">
        <v>0</v>
      </c>
      <c r="E319" s="79"/>
      <c r="F319" s="6">
        <v>0</v>
      </c>
      <c r="G319" s="6">
        <v>0</v>
      </c>
      <c r="H319" s="6">
        <v>0</v>
      </c>
      <c r="I319" s="57">
        <v>0</v>
      </c>
      <c r="J319" s="58"/>
      <c r="K319" s="57">
        <v>0</v>
      </c>
      <c r="L319" s="58"/>
      <c r="M319" s="66"/>
    </row>
    <row r="320" spans="1:13" ht="42" customHeight="1">
      <c r="A320" s="66"/>
      <c r="B320" s="66"/>
      <c r="C320" s="2" t="s">
        <v>21</v>
      </c>
      <c r="D320" s="78">
        <v>0</v>
      </c>
      <c r="E320" s="79"/>
      <c r="F320" s="6">
        <v>0</v>
      </c>
      <c r="G320" s="6">
        <v>0</v>
      </c>
      <c r="H320" s="6">
        <v>0</v>
      </c>
      <c r="I320" s="57">
        <v>0</v>
      </c>
      <c r="J320" s="58"/>
      <c r="K320" s="57">
        <v>0</v>
      </c>
      <c r="L320" s="58"/>
      <c r="M320" s="66"/>
    </row>
    <row r="321" spans="1:13" ht="22.5" customHeight="1">
      <c r="A321" s="67"/>
      <c r="B321" s="67"/>
      <c r="C321" s="1" t="s">
        <v>22</v>
      </c>
      <c r="D321" s="78">
        <v>0</v>
      </c>
      <c r="E321" s="79"/>
      <c r="F321" s="6">
        <v>0</v>
      </c>
      <c r="G321" s="6">
        <v>0</v>
      </c>
      <c r="H321" s="6">
        <v>0</v>
      </c>
      <c r="I321" s="57">
        <v>0</v>
      </c>
      <c r="J321" s="58"/>
      <c r="K321" s="57">
        <v>0</v>
      </c>
      <c r="L321" s="58"/>
      <c r="M321" s="67"/>
    </row>
    <row r="322" spans="1:13" ht="12.95" customHeight="1">
      <c r="A322" s="11" t="s">
        <v>74</v>
      </c>
      <c r="B322" s="4"/>
      <c r="C322" s="4"/>
      <c r="D322" s="78">
        <v>0</v>
      </c>
      <c r="E322" s="79"/>
      <c r="F322" s="8">
        <v>0</v>
      </c>
      <c r="G322" s="8">
        <v>0</v>
      </c>
      <c r="H322" s="8">
        <v>0</v>
      </c>
      <c r="I322" s="78">
        <v>0</v>
      </c>
      <c r="J322" s="79"/>
      <c r="K322" s="150"/>
      <c r="L322" s="151"/>
      <c r="M322" s="4"/>
    </row>
    <row r="323" spans="1:13" ht="20.100000000000001" customHeight="1">
      <c r="A323" s="65" t="s">
        <v>194</v>
      </c>
      <c r="B323" s="65"/>
      <c r="C323" s="11" t="s">
        <v>90</v>
      </c>
      <c r="D323" s="68">
        <f>F323+G323+H323+I323+K323</f>
        <v>40092.699999999997</v>
      </c>
      <c r="E323" s="69"/>
      <c r="F323" s="13">
        <f>F326</f>
        <v>7844.5</v>
      </c>
      <c r="G323" s="13">
        <v>7594.1</v>
      </c>
      <c r="H323" s="13">
        <v>7897.9</v>
      </c>
      <c r="I323" s="68">
        <v>8213.7999999999993</v>
      </c>
      <c r="J323" s="69"/>
      <c r="K323" s="68">
        <v>8542.4</v>
      </c>
      <c r="L323" s="69"/>
      <c r="M323" s="65"/>
    </row>
    <row r="324" spans="1:13" ht="29.1" customHeight="1">
      <c r="A324" s="66"/>
      <c r="B324" s="66"/>
      <c r="C324" s="11" t="s">
        <v>91</v>
      </c>
      <c r="D324" s="78">
        <v>0</v>
      </c>
      <c r="E324" s="79"/>
      <c r="F324" s="8">
        <v>0</v>
      </c>
      <c r="G324" s="8">
        <v>0</v>
      </c>
      <c r="H324" s="8">
        <v>0</v>
      </c>
      <c r="I324" s="78">
        <v>0</v>
      </c>
      <c r="J324" s="79"/>
      <c r="K324" s="78">
        <v>0</v>
      </c>
      <c r="L324" s="79"/>
      <c r="M324" s="66"/>
    </row>
    <row r="325" spans="1:13" ht="21" customHeight="1">
      <c r="A325" s="66"/>
      <c r="B325" s="66"/>
      <c r="C325" s="11" t="s">
        <v>92</v>
      </c>
      <c r="D325" s="78">
        <v>0</v>
      </c>
      <c r="E325" s="79"/>
      <c r="F325" s="8">
        <v>0</v>
      </c>
      <c r="G325" s="8">
        <v>0</v>
      </c>
      <c r="H325" s="8">
        <v>0</v>
      </c>
      <c r="I325" s="78">
        <v>0</v>
      </c>
      <c r="J325" s="79"/>
      <c r="K325" s="78">
        <v>0</v>
      </c>
      <c r="L325" s="79"/>
      <c r="M325" s="66"/>
    </row>
    <row r="326" spans="1:13" ht="49.5" customHeight="1">
      <c r="A326" s="66"/>
      <c r="B326" s="66"/>
      <c r="C326" s="2" t="s">
        <v>93</v>
      </c>
      <c r="D326" s="68">
        <f>F326+G326+H326+I326+K326</f>
        <v>40092.699999999997</v>
      </c>
      <c r="E326" s="69"/>
      <c r="F326" s="13">
        <f>E308</f>
        <v>7844.5</v>
      </c>
      <c r="G326" s="13">
        <v>7594.1</v>
      </c>
      <c r="H326" s="13">
        <v>7897.9</v>
      </c>
      <c r="I326" s="68">
        <v>8213.7999999999993</v>
      </c>
      <c r="J326" s="69"/>
      <c r="K326" s="68">
        <v>8542.4</v>
      </c>
      <c r="L326" s="69"/>
      <c r="M326" s="66"/>
    </row>
    <row r="327" spans="1:13" ht="27.95" customHeight="1">
      <c r="A327" s="67"/>
      <c r="B327" s="67"/>
      <c r="C327" s="11" t="s">
        <v>94</v>
      </c>
      <c r="D327" s="78">
        <v>0</v>
      </c>
      <c r="E327" s="79"/>
      <c r="F327" s="8">
        <v>0</v>
      </c>
      <c r="G327" s="8">
        <v>0</v>
      </c>
      <c r="H327" s="8">
        <v>0</v>
      </c>
      <c r="I327" s="78">
        <v>0</v>
      </c>
      <c r="J327" s="79"/>
      <c r="K327" s="78">
        <v>0</v>
      </c>
      <c r="L327" s="79"/>
      <c r="M327" s="67"/>
    </row>
    <row r="328" spans="1:13" ht="20.100000000000001" customHeight="1">
      <c r="A328" s="65" t="s">
        <v>195</v>
      </c>
      <c r="B328" s="152"/>
      <c r="C328" s="11" t="s">
        <v>90</v>
      </c>
      <c r="D328" s="68">
        <f>D329+D330+D331</f>
        <v>2853321.5999999996</v>
      </c>
      <c r="E328" s="69"/>
      <c r="F328" s="13">
        <f>F323+F290+E130</f>
        <v>524415.1</v>
      </c>
      <c r="G328" s="13">
        <f>G329+G330+G331</f>
        <v>548915.10000000009</v>
      </c>
      <c r="H328" s="13">
        <f>H329+H330+H331</f>
        <v>570576.19999999995</v>
      </c>
      <c r="I328" s="68">
        <f>I329+I330+I331</f>
        <v>593293.9</v>
      </c>
      <c r="J328" s="69"/>
      <c r="K328" s="68">
        <f>K329+K330+K331</f>
        <v>616121.30000000005</v>
      </c>
      <c r="L328" s="69"/>
      <c r="M328" s="65"/>
    </row>
    <row r="329" spans="1:13" ht="27.95" customHeight="1">
      <c r="A329" s="66"/>
      <c r="B329" s="66"/>
      <c r="C329" s="11" t="s">
        <v>91</v>
      </c>
      <c r="D329" s="68">
        <f>F329+G329+H329+I329+K329</f>
        <v>19319.3</v>
      </c>
      <c r="E329" s="69"/>
      <c r="F329" s="13">
        <f>F291+E131</f>
        <v>8176.7</v>
      </c>
      <c r="G329" s="13">
        <f>G291</f>
        <v>2629.2</v>
      </c>
      <c r="H329" s="13">
        <v>2729.1</v>
      </c>
      <c r="I329" s="68">
        <v>2838.2</v>
      </c>
      <c r="J329" s="69"/>
      <c r="K329" s="68">
        <v>2946.1</v>
      </c>
      <c r="L329" s="69"/>
      <c r="M329" s="66"/>
    </row>
    <row r="330" spans="1:13" ht="21" customHeight="1">
      <c r="A330" s="66"/>
      <c r="B330" s="66"/>
      <c r="C330" s="11" t="s">
        <v>92</v>
      </c>
      <c r="D330" s="68">
        <f>F330+G330+H330+I330+K330</f>
        <v>1788700.9</v>
      </c>
      <c r="E330" s="69"/>
      <c r="F330" s="13">
        <f>F292+E132</f>
        <v>319801.2</v>
      </c>
      <c r="G330" s="13">
        <f>G132+G292</f>
        <v>346100.5</v>
      </c>
      <c r="H330" s="13">
        <v>359884.79999999999</v>
      </c>
      <c r="I330" s="68">
        <v>374209.9</v>
      </c>
      <c r="J330" s="69"/>
      <c r="K330" s="68">
        <v>388704.5</v>
      </c>
      <c r="L330" s="69"/>
      <c r="M330" s="66"/>
    </row>
    <row r="331" spans="1:13" ht="48.75" customHeight="1">
      <c r="A331" s="66"/>
      <c r="B331" s="66"/>
      <c r="C331" s="2" t="s">
        <v>196</v>
      </c>
      <c r="D331" s="68">
        <f>F331+G331+H331+I331+K331</f>
        <v>1045301.3999999999</v>
      </c>
      <c r="E331" s="69"/>
      <c r="F331" s="13">
        <f>F326+F293+E133</f>
        <v>196437.2</v>
      </c>
      <c r="G331" s="13">
        <f>G326+G293+G133</f>
        <v>200185.40000000002</v>
      </c>
      <c r="H331" s="13">
        <f>H133+H293+H326</f>
        <v>207962.3</v>
      </c>
      <c r="I331" s="68">
        <v>216245.8</v>
      </c>
      <c r="J331" s="69"/>
      <c r="K331" s="68">
        <v>224470.7</v>
      </c>
      <c r="L331" s="69"/>
      <c r="M331" s="66"/>
    </row>
    <row r="332" spans="1:13" ht="27.6" customHeight="1">
      <c r="A332" s="67"/>
      <c r="B332" s="67"/>
      <c r="C332" s="11" t="s">
        <v>94</v>
      </c>
      <c r="D332" s="78">
        <v>0</v>
      </c>
      <c r="E332" s="79"/>
      <c r="F332" s="8">
        <v>0</v>
      </c>
      <c r="G332" s="8">
        <v>0</v>
      </c>
      <c r="H332" s="8">
        <v>0</v>
      </c>
      <c r="I332" s="78">
        <v>0</v>
      </c>
      <c r="J332" s="79"/>
      <c r="K332" s="78">
        <v>0</v>
      </c>
      <c r="L332" s="79"/>
      <c r="M332" s="67"/>
    </row>
    <row r="334" spans="1:13">
      <c r="D334" s="153"/>
      <c r="F334" s="153"/>
      <c r="G334" s="153"/>
      <c r="H334" s="153"/>
      <c r="I334" s="153"/>
      <c r="J334" s="153"/>
      <c r="K334" s="153"/>
      <c r="L334" s="153"/>
    </row>
    <row r="336" spans="1:13">
      <c r="D336" s="153"/>
      <c r="L336" s="153"/>
    </row>
    <row r="337" spans="4:12">
      <c r="D337" s="153"/>
      <c r="L337" s="153"/>
    </row>
    <row r="338" spans="4:12">
      <c r="D338" s="153"/>
      <c r="F338" s="153"/>
      <c r="G338" s="153"/>
      <c r="H338" s="153"/>
      <c r="I338" s="153"/>
      <c r="J338" s="153"/>
      <c r="K338" s="153"/>
      <c r="L338" s="153"/>
    </row>
  </sheetData>
  <mergeCells count="1110">
    <mergeCell ref="A328:A332"/>
    <mergeCell ref="B328:B332"/>
    <mergeCell ref="D328:E328"/>
    <mergeCell ref="I328:J328"/>
    <mergeCell ref="K328:L328"/>
    <mergeCell ref="M328:M332"/>
    <mergeCell ref="D329:E329"/>
    <mergeCell ref="I329:J329"/>
    <mergeCell ref="K329:L329"/>
    <mergeCell ref="D330:E330"/>
    <mergeCell ref="I330:J330"/>
    <mergeCell ref="K330:L330"/>
    <mergeCell ref="D331:E331"/>
    <mergeCell ref="I331:J331"/>
    <mergeCell ref="K331:L331"/>
    <mergeCell ref="D332:E332"/>
    <mergeCell ref="I332:J332"/>
    <mergeCell ref="K332:L332"/>
    <mergeCell ref="D322:E322"/>
    <mergeCell ref="I322:J322"/>
    <mergeCell ref="K322:L322"/>
    <mergeCell ref="A323:A327"/>
    <mergeCell ref="B323:B327"/>
    <mergeCell ref="D323:E323"/>
    <mergeCell ref="I323:J323"/>
    <mergeCell ref="K323:L323"/>
    <mergeCell ref="M323:M327"/>
    <mergeCell ref="D324:E324"/>
    <mergeCell ref="I324:J324"/>
    <mergeCell ref="K324:L324"/>
    <mergeCell ref="D325:E325"/>
    <mergeCell ref="I325:J325"/>
    <mergeCell ref="K325:L325"/>
    <mergeCell ref="D326:E326"/>
    <mergeCell ref="I326:J326"/>
    <mergeCell ref="K326:L326"/>
    <mergeCell ref="D327:E327"/>
    <mergeCell ref="I327:J327"/>
    <mergeCell ref="K327:L327"/>
    <mergeCell ref="E315:F315"/>
    <mergeCell ref="I315:J315"/>
    <mergeCell ref="K315:L315"/>
    <mergeCell ref="A316:M316"/>
    <mergeCell ref="A317:A321"/>
    <mergeCell ref="B317:B321"/>
    <mergeCell ref="D317:E317"/>
    <mergeCell ref="I317:J317"/>
    <mergeCell ref="K317:L317"/>
    <mergeCell ref="M317:M321"/>
    <mergeCell ref="D318:E318"/>
    <mergeCell ref="I318:J318"/>
    <mergeCell ref="K318:L318"/>
    <mergeCell ref="D319:E319"/>
    <mergeCell ref="I319:J319"/>
    <mergeCell ref="K319:L319"/>
    <mergeCell ref="D320:E320"/>
    <mergeCell ref="I320:J320"/>
    <mergeCell ref="K320:L320"/>
    <mergeCell ref="D321:E321"/>
    <mergeCell ref="I321:J321"/>
    <mergeCell ref="K321:L321"/>
    <mergeCell ref="E308:F308"/>
    <mergeCell ref="I308:J308"/>
    <mergeCell ref="K308:L308"/>
    <mergeCell ref="A309:M309"/>
    <mergeCell ref="A310:A314"/>
    <mergeCell ref="B310:B314"/>
    <mergeCell ref="E310:F310"/>
    <mergeCell ref="I310:J310"/>
    <mergeCell ref="K310:L310"/>
    <mergeCell ref="M310:M314"/>
    <mergeCell ref="E311:F311"/>
    <mergeCell ref="I311:J311"/>
    <mergeCell ref="K311:L311"/>
    <mergeCell ref="E312:F312"/>
    <mergeCell ref="I312:J312"/>
    <mergeCell ref="K312:L312"/>
    <mergeCell ref="E313:F313"/>
    <mergeCell ref="I313:J313"/>
    <mergeCell ref="K313:L313"/>
    <mergeCell ref="E314:F314"/>
    <mergeCell ref="I314:J314"/>
    <mergeCell ref="K314:L314"/>
    <mergeCell ref="A303:A307"/>
    <mergeCell ref="B303:B307"/>
    <mergeCell ref="E303:F303"/>
    <mergeCell ref="I303:J303"/>
    <mergeCell ref="K303:L303"/>
    <mergeCell ref="M303:M307"/>
    <mergeCell ref="E304:F304"/>
    <mergeCell ref="I304:J304"/>
    <mergeCell ref="K304:L304"/>
    <mergeCell ref="E305:F305"/>
    <mergeCell ref="I305:J305"/>
    <mergeCell ref="K305:L305"/>
    <mergeCell ref="E306:F306"/>
    <mergeCell ref="I306:J306"/>
    <mergeCell ref="K306:L306"/>
    <mergeCell ref="E307:F307"/>
    <mergeCell ref="I307:J307"/>
    <mergeCell ref="K307:L307"/>
    <mergeCell ref="A297:M297"/>
    <mergeCell ref="A298:A302"/>
    <mergeCell ref="B298:B302"/>
    <mergeCell ref="E298:F298"/>
    <mergeCell ref="I298:J298"/>
    <mergeCell ref="K298:L298"/>
    <mergeCell ref="M298:M302"/>
    <mergeCell ref="E299:F299"/>
    <mergeCell ref="I299:J299"/>
    <mergeCell ref="K299:L299"/>
    <mergeCell ref="E300:F300"/>
    <mergeCell ref="I300:J300"/>
    <mergeCell ref="K300:L300"/>
    <mergeCell ref="E301:F301"/>
    <mergeCell ref="I301:J301"/>
    <mergeCell ref="K301:L301"/>
    <mergeCell ref="E302:F302"/>
    <mergeCell ref="I302:J302"/>
    <mergeCell ref="K302:L302"/>
    <mergeCell ref="D290:E290"/>
    <mergeCell ref="I290:J290"/>
    <mergeCell ref="K290:L290"/>
    <mergeCell ref="D291:E291"/>
    <mergeCell ref="I291:J291"/>
    <mergeCell ref="K291:L291"/>
    <mergeCell ref="D292:E292"/>
    <mergeCell ref="I292:J292"/>
    <mergeCell ref="K292:L292"/>
    <mergeCell ref="D293:E293"/>
    <mergeCell ref="I293:J293"/>
    <mergeCell ref="K293:L293"/>
    <mergeCell ref="D294:E294"/>
    <mergeCell ref="I294:J294"/>
    <mergeCell ref="K294:L294"/>
    <mergeCell ref="A295:M295"/>
    <mergeCell ref="A296:M296"/>
    <mergeCell ref="A285:A288"/>
    <mergeCell ref="B285:B288"/>
    <mergeCell ref="D285:E285"/>
    <mergeCell ref="I285:J285"/>
    <mergeCell ref="K285:L285"/>
    <mergeCell ref="M285:M288"/>
    <mergeCell ref="D286:E286"/>
    <mergeCell ref="I286:J286"/>
    <mergeCell ref="K286:L286"/>
    <mergeCell ref="D287:E287"/>
    <mergeCell ref="I287:J287"/>
    <mergeCell ref="K287:L287"/>
    <mergeCell ref="D288:E288"/>
    <mergeCell ref="I288:J288"/>
    <mergeCell ref="K288:L288"/>
    <mergeCell ref="D289:E289"/>
    <mergeCell ref="I289:J289"/>
    <mergeCell ref="K289:L289"/>
    <mergeCell ref="D278:E278"/>
    <mergeCell ref="I278:J278"/>
    <mergeCell ref="K278:L278"/>
    <mergeCell ref="A279:M279"/>
    <mergeCell ref="A280:M280"/>
    <mergeCell ref="D281:E281"/>
    <mergeCell ref="I281:J281"/>
    <mergeCell ref="K281:L281"/>
    <mergeCell ref="A282:A284"/>
    <mergeCell ref="B282:B284"/>
    <mergeCell ref="D282:E282"/>
    <mergeCell ref="I282:J282"/>
    <mergeCell ref="K282:L282"/>
    <mergeCell ref="M282:M284"/>
    <mergeCell ref="D283:E283"/>
    <mergeCell ref="I283:J283"/>
    <mergeCell ref="K283:L283"/>
    <mergeCell ref="D284:E284"/>
    <mergeCell ref="I284:J284"/>
    <mergeCell ref="K284:L284"/>
    <mergeCell ref="E271:F271"/>
    <mergeCell ref="I271:J271"/>
    <mergeCell ref="K271:L271"/>
    <mergeCell ref="A272:M272"/>
    <mergeCell ref="A273:A277"/>
    <mergeCell ref="B273:B277"/>
    <mergeCell ref="D273:E273"/>
    <mergeCell ref="I273:J273"/>
    <mergeCell ref="K273:L273"/>
    <mergeCell ref="M273:M277"/>
    <mergeCell ref="D274:E274"/>
    <mergeCell ref="I274:J274"/>
    <mergeCell ref="K274:L274"/>
    <mergeCell ref="D275:E275"/>
    <mergeCell ref="I275:J275"/>
    <mergeCell ref="K275:L275"/>
    <mergeCell ref="D276:E276"/>
    <mergeCell ref="I276:J276"/>
    <mergeCell ref="K276:L276"/>
    <mergeCell ref="D277:E277"/>
    <mergeCell ref="I277:J277"/>
    <mergeCell ref="K277:L277"/>
    <mergeCell ref="E265:F265"/>
    <mergeCell ref="I265:J265"/>
    <mergeCell ref="K265:L265"/>
    <mergeCell ref="A266:A270"/>
    <mergeCell ref="B266:B270"/>
    <mergeCell ref="E266:F266"/>
    <mergeCell ref="I266:J266"/>
    <mergeCell ref="K266:L266"/>
    <mergeCell ref="M266:M270"/>
    <mergeCell ref="E267:F267"/>
    <mergeCell ref="I267:J267"/>
    <mergeCell ref="K267:L267"/>
    <mergeCell ref="E268:F268"/>
    <mergeCell ref="I268:J268"/>
    <mergeCell ref="K268:L268"/>
    <mergeCell ref="E269:F269"/>
    <mergeCell ref="I269:J269"/>
    <mergeCell ref="K269:L269"/>
    <mergeCell ref="E270:F270"/>
    <mergeCell ref="I270:J270"/>
    <mergeCell ref="K270:L270"/>
    <mergeCell ref="E258:F258"/>
    <mergeCell ref="I258:J258"/>
    <mergeCell ref="K258:L258"/>
    <mergeCell ref="A259:M259"/>
    <mergeCell ref="A260:A264"/>
    <mergeCell ref="B260:B264"/>
    <mergeCell ref="E260:F260"/>
    <mergeCell ref="I260:J260"/>
    <mergeCell ref="K260:L260"/>
    <mergeCell ref="M260:M264"/>
    <mergeCell ref="E261:F261"/>
    <mergeCell ref="I261:J261"/>
    <mergeCell ref="K261:L261"/>
    <mergeCell ref="E262:F262"/>
    <mergeCell ref="I262:J262"/>
    <mergeCell ref="K262:L262"/>
    <mergeCell ref="E263:F263"/>
    <mergeCell ref="I263:J263"/>
    <mergeCell ref="K263:L263"/>
    <mergeCell ref="E264:F264"/>
    <mergeCell ref="I264:J264"/>
    <mergeCell ref="K264:L264"/>
    <mergeCell ref="A253:A257"/>
    <mergeCell ref="B253:B257"/>
    <mergeCell ref="E253:F253"/>
    <mergeCell ref="I253:J253"/>
    <mergeCell ref="K253:L253"/>
    <mergeCell ref="M253:M257"/>
    <mergeCell ref="E254:F254"/>
    <mergeCell ref="I254:J254"/>
    <mergeCell ref="K254:L254"/>
    <mergeCell ref="E255:F255"/>
    <mergeCell ref="I255:J255"/>
    <mergeCell ref="K255:L255"/>
    <mergeCell ref="E256:F256"/>
    <mergeCell ref="I256:J256"/>
    <mergeCell ref="K256:L256"/>
    <mergeCell ref="E257:F257"/>
    <mergeCell ref="I257:J257"/>
    <mergeCell ref="K257:L257"/>
    <mergeCell ref="A248:A252"/>
    <mergeCell ref="B248:B252"/>
    <mergeCell ref="E248:F248"/>
    <mergeCell ref="I248:J248"/>
    <mergeCell ref="K248:L248"/>
    <mergeCell ref="M248:M252"/>
    <mergeCell ref="E249:F249"/>
    <mergeCell ref="I249:J249"/>
    <mergeCell ref="K249:L249"/>
    <mergeCell ref="E250:F250"/>
    <mergeCell ref="I250:J250"/>
    <mergeCell ref="K250:L250"/>
    <mergeCell ref="E251:F251"/>
    <mergeCell ref="I251:J251"/>
    <mergeCell ref="K251:L251"/>
    <mergeCell ref="E252:F252"/>
    <mergeCell ref="I252:J252"/>
    <mergeCell ref="K252:L252"/>
    <mergeCell ref="A243:A244"/>
    <mergeCell ref="B243:B244"/>
    <mergeCell ref="E243:F243"/>
    <mergeCell ref="I243:J243"/>
    <mergeCell ref="K243:L243"/>
    <mergeCell ref="M243:M244"/>
    <mergeCell ref="E244:F244"/>
    <mergeCell ref="I244:J244"/>
    <mergeCell ref="K244:L244"/>
    <mergeCell ref="A245:A247"/>
    <mergeCell ref="B245:B247"/>
    <mergeCell ref="E245:F245"/>
    <mergeCell ref="I245:J245"/>
    <mergeCell ref="K245:L245"/>
    <mergeCell ref="M245:M247"/>
    <mergeCell ref="E246:F246"/>
    <mergeCell ref="I246:J246"/>
    <mergeCell ref="K246:L246"/>
    <mergeCell ref="E247:F247"/>
    <mergeCell ref="I247:J247"/>
    <mergeCell ref="K247:L247"/>
    <mergeCell ref="I237:J237"/>
    <mergeCell ref="K237:L237"/>
    <mergeCell ref="A238:A242"/>
    <mergeCell ref="B238:B242"/>
    <mergeCell ref="E238:F238"/>
    <mergeCell ref="I238:J238"/>
    <mergeCell ref="K238:L238"/>
    <mergeCell ref="M238:M242"/>
    <mergeCell ref="E239:F239"/>
    <mergeCell ref="I239:J239"/>
    <mergeCell ref="K239:L239"/>
    <mergeCell ref="E240:F240"/>
    <mergeCell ref="I240:J240"/>
    <mergeCell ref="K240:L240"/>
    <mergeCell ref="E241:F241"/>
    <mergeCell ref="I241:J241"/>
    <mergeCell ref="K241:L241"/>
    <mergeCell ref="E242:F242"/>
    <mergeCell ref="I242:J242"/>
    <mergeCell ref="K242:L242"/>
    <mergeCell ref="A228:M228"/>
    <mergeCell ref="A229:A232"/>
    <mergeCell ref="B229:B232"/>
    <mergeCell ref="E229:F229"/>
    <mergeCell ref="I229:J229"/>
    <mergeCell ref="K229:L229"/>
    <mergeCell ref="M229:M232"/>
    <mergeCell ref="E230:F230"/>
    <mergeCell ref="I230:J230"/>
    <mergeCell ref="K230:L230"/>
    <mergeCell ref="E231:F231"/>
    <mergeCell ref="I231:J231"/>
    <mergeCell ref="K231:L231"/>
    <mergeCell ref="E232:F232"/>
    <mergeCell ref="I232:J232"/>
    <mergeCell ref="K232:L232"/>
    <mergeCell ref="A233:A237"/>
    <mergeCell ref="B233:B237"/>
    <mergeCell ref="E233:F233"/>
    <mergeCell ref="I233:J233"/>
    <mergeCell ref="K233:L233"/>
    <mergeCell ref="M233:M237"/>
    <mergeCell ref="E234:F234"/>
    <mergeCell ref="I234:J234"/>
    <mergeCell ref="K234:L234"/>
    <mergeCell ref="E235:F235"/>
    <mergeCell ref="I235:J235"/>
    <mergeCell ref="K235:L235"/>
    <mergeCell ref="E236:F236"/>
    <mergeCell ref="I236:J236"/>
    <mergeCell ref="K236:L236"/>
    <mergeCell ref="E237:F237"/>
    <mergeCell ref="A222:A225"/>
    <mergeCell ref="B222:B225"/>
    <mergeCell ref="E222:F222"/>
    <mergeCell ref="I222:J222"/>
    <mergeCell ref="K222:L222"/>
    <mergeCell ref="M222:M225"/>
    <mergeCell ref="E223:F223"/>
    <mergeCell ref="I223:J223"/>
    <mergeCell ref="K223:L223"/>
    <mergeCell ref="E224:F224"/>
    <mergeCell ref="I224:J224"/>
    <mergeCell ref="K224:L224"/>
    <mergeCell ref="E225:F225"/>
    <mergeCell ref="I225:J225"/>
    <mergeCell ref="K225:L225"/>
    <mergeCell ref="E226:F226"/>
    <mergeCell ref="I226:J226"/>
    <mergeCell ref="K226:L226"/>
    <mergeCell ref="M226:M227"/>
    <mergeCell ref="E227:F227"/>
    <mergeCell ref="I227:J227"/>
    <mergeCell ref="K227:L227"/>
    <mergeCell ref="A217:A221"/>
    <mergeCell ref="B217:B221"/>
    <mergeCell ref="E217:F217"/>
    <mergeCell ref="I217:J217"/>
    <mergeCell ref="K217:L217"/>
    <mergeCell ref="M217:M221"/>
    <mergeCell ref="E218:F218"/>
    <mergeCell ref="I218:J218"/>
    <mergeCell ref="K218:L218"/>
    <mergeCell ref="E219:F219"/>
    <mergeCell ref="I219:J219"/>
    <mergeCell ref="K219:L219"/>
    <mergeCell ref="E220:F220"/>
    <mergeCell ref="I220:J220"/>
    <mergeCell ref="K220:L220"/>
    <mergeCell ref="E221:F221"/>
    <mergeCell ref="I221:J221"/>
    <mergeCell ref="K221:L221"/>
    <mergeCell ref="A212:A216"/>
    <mergeCell ref="B212:B216"/>
    <mergeCell ref="E212:F212"/>
    <mergeCell ref="I212:J212"/>
    <mergeCell ref="K212:L212"/>
    <mergeCell ref="M212:M216"/>
    <mergeCell ref="E213:F213"/>
    <mergeCell ref="I213:J213"/>
    <mergeCell ref="K213:L213"/>
    <mergeCell ref="E214:F214"/>
    <mergeCell ref="I214:J214"/>
    <mergeCell ref="K214:L214"/>
    <mergeCell ref="E215:F215"/>
    <mergeCell ref="I215:J215"/>
    <mergeCell ref="K215:L215"/>
    <mergeCell ref="E216:F216"/>
    <mergeCell ref="I216:J216"/>
    <mergeCell ref="K216:L216"/>
    <mergeCell ref="A207:A209"/>
    <mergeCell ref="B207:B209"/>
    <mergeCell ref="E207:F207"/>
    <mergeCell ref="I207:J207"/>
    <mergeCell ref="K207:L207"/>
    <mergeCell ref="M207:M209"/>
    <mergeCell ref="E208:F208"/>
    <mergeCell ref="I208:J208"/>
    <mergeCell ref="K208:L208"/>
    <mergeCell ref="E209:F209"/>
    <mergeCell ref="I209:J209"/>
    <mergeCell ref="K209:L209"/>
    <mergeCell ref="A210:A211"/>
    <mergeCell ref="B210:B211"/>
    <mergeCell ref="E210:F210"/>
    <mergeCell ref="I210:J210"/>
    <mergeCell ref="K210:L210"/>
    <mergeCell ref="M210:M211"/>
    <mergeCell ref="E211:F211"/>
    <mergeCell ref="I211:J211"/>
    <mergeCell ref="K211:L211"/>
    <mergeCell ref="A202:A206"/>
    <mergeCell ref="B202:B206"/>
    <mergeCell ref="E202:F202"/>
    <mergeCell ref="I202:J202"/>
    <mergeCell ref="K202:L202"/>
    <mergeCell ref="M202:M206"/>
    <mergeCell ref="E203:F203"/>
    <mergeCell ref="I203:J203"/>
    <mergeCell ref="K203:L203"/>
    <mergeCell ref="E204:F204"/>
    <mergeCell ref="I204:J204"/>
    <mergeCell ref="K204:L204"/>
    <mergeCell ref="E205:F205"/>
    <mergeCell ref="I205:J205"/>
    <mergeCell ref="K205:L205"/>
    <mergeCell ref="E206:F206"/>
    <mergeCell ref="I206:J206"/>
    <mergeCell ref="K206:L206"/>
    <mergeCell ref="A197:A201"/>
    <mergeCell ref="B197:B201"/>
    <mergeCell ref="E197:F197"/>
    <mergeCell ref="I197:J197"/>
    <mergeCell ref="K197:L197"/>
    <mergeCell ref="M197:M201"/>
    <mergeCell ref="E198:F198"/>
    <mergeCell ref="I198:J198"/>
    <mergeCell ref="K198:L198"/>
    <mergeCell ref="E199:F199"/>
    <mergeCell ref="I199:J199"/>
    <mergeCell ref="K199:L199"/>
    <mergeCell ref="E200:F200"/>
    <mergeCell ref="I200:J200"/>
    <mergeCell ref="K200:L200"/>
    <mergeCell ref="E201:F201"/>
    <mergeCell ref="I201:J201"/>
    <mergeCell ref="K201:L201"/>
    <mergeCell ref="A192:A196"/>
    <mergeCell ref="B192:B196"/>
    <mergeCell ref="E192:F192"/>
    <mergeCell ref="I192:J192"/>
    <mergeCell ref="K192:L192"/>
    <mergeCell ref="M192:M196"/>
    <mergeCell ref="E193:F193"/>
    <mergeCell ref="I193:J193"/>
    <mergeCell ref="K193:L193"/>
    <mergeCell ref="E194:F194"/>
    <mergeCell ref="I194:J194"/>
    <mergeCell ref="K194:L194"/>
    <mergeCell ref="E195:F195"/>
    <mergeCell ref="I195:J195"/>
    <mergeCell ref="K195:L195"/>
    <mergeCell ref="E196:F196"/>
    <mergeCell ref="I196:J196"/>
    <mergeCell ref="K196:L196"/>
    <mergeCell ref="A186:A189"/>
    <mergeCell ref="B186:B189"/>
    <mergeCell ref="E186:F186"/>
    <mergeCell ref="I186:J186"/>
    <mergeCell ref="K186:L186"/>
    <mergeCell ref="M186:M189"/>
    <mergeCell ref="E187:F187"/>
    <mergeCell ref="I187:J187"/>
    <mergeCell ref="K187:L187"/>
    <mergeCell ref="E188:F188"/>
    <mergeCell ref="I188:J188"/>
    <mergeCell ref="K188:L188"/>
    <mergeCell ref="E189:F189"/>
    <mergeCell ref="I189:J189"/>
    <mergeCell ref="K189:L189"/>
    <mergeCell ref="A190:A191"/>
    <mergeCell ref="B190:B191"/>
    <mergeCell ref="E190:F190"/>
    <mergeCell ref="I190:J190"/>
    <mergeCell ref="K190:L190"/>
    <mergeCell ref="M190:M191"/>
    <mergeCell ref="E191:F191"/>
    <mergeCell ref="I191:J191"/>
    <mergeCell ref="K191:L191"/>
    <mergeCell ref="A181:A185"/>
    <mergeCell ref="B181:B185"/>
    <mergeCell ref="E181:F181"/>
    <mergeCell ref="I181:J181"/>
    <mergeCell ref="K181:L181"/>
    <mergeCell ref="M181:M185"/>
    <mergeCell ref="E182:F182"/>
    <mergeCell ref="I182:J182"/>
    <mergeCell ref="K182:L182"/>
    <mergeCell ref="E183:F183"/>
    <mergeCell ref="I183:J183"/>
    <mergeCell ref="K183:L183"/>
    <mergeCell ref="E184:F184"/>
    <mergeCell ref="I184:J184"/>
    <mergeCell ref="K184:L184"/>
    <mergeCell ref="E185:F185"/>
    <mergeCell ref="I185:J185"/>
    <mergeCell ref="K185:L185"/>
    <mergeCell ref="A176:A180"/>
    <mergeCell ref="B176:B180"/>
    <mergeCell ref="E176:F176"/>
    <mergeCell ref="I176:J176"/>
    <mergeCell ref="K176:L176"/>
    <mergeCell ref="M176:M180"/>
    <mergeCell ref="E177:F177"/>
    <mergeCell ref="I177:J177"/>
    <mergeCell ref="K177:L177"/>
    <mergeCell ref="E178:F178"/>
    <mergeCell ref="I178:J178"/>
    <mergeCell ref="K178:L178"/>
    <mergeCell ref="E179:F179"/>
    <mergeCell ref="I179:J179"/>
    <mergeCell ref="K179:L179"/>
    <mergeCell ref="E180:F180"/>
    <mergeCell ref="I180:J180"/>
    <mergeCell ref="K180:L180"/>
    <mergeCell ref="E171:F171"/>
    <mergeCell ref="I171:J171"/>
    <mergeCell ref="K171:L171"/>
    <mergeCell ref="A172:A175"/>
    <mergeCell ref="B172:B175"/>
    <mergeCell ref="E172:F172"/>
    <mergeCell ref="I172:J172"/>
    <mergeCell ref="K172:L172"/>
    <mergeCell ref="M172:M175"/>
    <mergeCell ref="E173:F173"/>
    <mergeCell ref="I173:J173"/>
    <mergeCell ref="K173:L173"/>
    <mergeCell ref="E174:F174"/>
    <mergeCell ref="I174:J174"/>
    <mergeCell ref="K174:L174"/>
    <mergeCell ref="E175:F175"/>
    <mergeCell ref="I175:J175"/>
    <mergeCell ref="K175:L175"/>
    <mergeCell ref="A166:A170"/>
    <mergeCell ref="B166:B170"/>
    <mergeCell ref="E166:F166"/>
    <mergeCell ref="I166:J166"/>
    <mergeCell ref="K166:L166"/>
    <mergeCell ref="M166:M170"/>
    <mergeCell ref="E167:F167"/>
    <mergeCell ref="I167:J167"/>
    <mergeCell ref="K167:L167"/>
    <mergeCell ref="E168:F168"/>
    <mergeCell ref="I168:J168"/>
    <mergeCell ref="K168:L168"/>
    <mergeCell ref="E169:F169"/>
    <mergeCell ref="I169:J169"/>
    <mergeCell ref="K169:L169"/>
    <mergeCell ref="E170:F170"/>
    <mergeCell ref="I170:J170"/>
    <mergeCell ref="K170:L170"/>
    <mergeCell ref="A161:A165"/>
    <mergeCell ref="B161:B165"/>
    <mergeCell ref="E161:F161"/>
    <mergeCell ref="I161:J161"/>
    <mergeCell ref="K161:L161"/>
    <mergeCell ref="M161:M165"/>
    <mergeCell ref="E162:F162"/>
    <mergeCell ref="I162:J162"/>
    <mergeCell ref="K162:L162"/>
    <mergeCell ref="E163:F163"/>
    <mergeCell ref="I163:J163"/>
    <mergeCell ref="K163:L163"/>
    <mergeCell ref="E164:F164"/>
    <mergeCell ref="I164:J164"/>
    <mergeCell ref="K164:L164"/>
    <mergeCell ref="E165:F165"/>
    <mergeCell ref="I165:J165"/>
    <mergeCell ref="K165:L165"/>
    <mergeCell ref="A156:A160"/>
    <mergeCell ref="B156:B160"/>
    <mergeCell ref="E156:F156"/>
    <mergeCell ref="I156:J156"/>
    <mergeCell ref="K156:L156"/>
    <mergeCell ref="M156:M160"/>
    <mergeCell ref="E157:F157"/>
    <mergeCell ref="I157:J157"/>
    <mergeCell ref="K157:L157"/>
    <mergeCell ref="E158:F158"/>
    <mergeCell ref="I158:J158"/>
    <mergeCell ref="K158:L158"/>
    <mergeCell ref="E159:F159"/>
    <mergeCell ref="I159:J159"/>
    <mergeCell ref="K159:L159"/>
    <mergeCell ref="E160:F160"/>
    <mergeCell ref="I160:J160"/>
    <mergeCell ref="K160:L160"/>
    <mergeCell ref="E149:F149"/>
    <mergeCell ref="I149:J149"/>
    <mergeCell ref="K149:L149"/>
    <mergeCell ref="A150:M150"/>
    <mergeCell ref="A151:A153"/>
    <mergeCell ref="B151:B153"/>
    <mergeCell ref="E151:F151"/>
    <mergeCell ref="I151:J151"/>
    <mergeCell ref="K151:L151"/>
    <mergeCell ref="M151:M153"/>
    <mergeCell ref="E152:F152"/>
    <mergeCell ref="I152:J152"/>
    <mergeCell ref="K152:L152"/>
    <mergeCell ref="E153:F153"/>
    <mergeCell ref="I153:J153"/>
    <mergeCell ref="K153:L153"/>
    <mergeCell ref="A154:A155"/>
    <mergeCell ref="B154:B155"/>
    <mergeCell ref="E154:F154"/>
    <mergeCell ref="I154:J154"/>
    <mergeCell ref="K154:L154"/>
    <mergeCell ref="M154:M155"/>
    <mergeCell ref="E155:F155"/>
    <mergeCell ref="I155:J155"/>
    <mergeCell ref="K155:L155"/>
    <mergeCell ref="E142:F142"/>
    <mergeCell ref="I142:J142"/>
    <mergeCell ref="K142:L142"/>
    <mergeCell ref="A143:A148"/>
    <mergeCell ref="B143:B148"/>
    <mergeCell ref="E143:F143"/>
    <mergeCell ref="I143:J143"/>
    <mergeCell ref="K143:L143"/>
    <mergeCell ref="M143:M148"/>
    <mergeCell ref="E144:F144"/>
    <mergeCell ref="I144:J144"/>
    <mergeCell ref="K144:L144"/>
    <mergeCell ref="E145:F145"/>
    <mergeCell ref="I145:J145"/>
    <mergeCell ref="K145:L145"/>
    <mergeCell ref="E146:F146"/>
    <mergeCell ref="I146:J146"/>
    <mergeCell ref="K146:L146"/>
    <mergeCell ref="E147:F147"/>
    <mergeCell ref="I147:J147"/>
    <mergeCell ref="K147:L147"/>
    <mergeCell ref="E148:F148"/>
    <mergeCell ref="I148:J148"/>
    <mergeCell ref="K148:L148"/>
    <mergeCell ref="E129:F129"/>
    <mergeCell ref="I129:K129"/>
    <mergeCell ref="E130:F130"/>
    <mergeCell ref="I130:K130"/>
    <mergeCell ref="E131:F131"/>
    <mergeCell ref="I131:K131"/>
    <mergeCell ref="E132:F132"/>
    <mergeCell ref="I132:K132"/>
    <mergeCell ref="E133:F133"/>
    <mergeCell ref="I133:K133"/>
    <mergeCell ref="E134:F134"/>
    <mergeCell ref="I134:K134"/>
    <mergeCell ref="A135:M135"/>
    <mergeCell ref="A136:M136"/>
    <mergeCell ref="A137:A142"/>
    <mergeCell ref="B137:B142"/>
    <mergeCell ref="E137:F137"/>
    <mergeCell ref="I137:J137"/>
    <mergeCell ref="K137:L137"/>
    <mergeCell ref="M137:M142"/>
    <mergeCell ref="E138:F138"/>
    <mergeCell ref="I138:J138"/>
    <mergeCell ref="K138:L138"/>
    <mergeCell ref="E139:F139"/>
    <mergeCell ref="I139:J139"/>
    <mergeCell ref="K139:L139"/>
    <mergeCell ref="E140:F140"/>
    <mergeCell ref="I140:J140"/>
    <mergeCell ref="K140:L140"/>
    <mergeCell ref="E141:F141"/>
    <mergeCell ref="I141:J141"/>
    <mergeCell ref="K141:L141"/>
    <mergeCell ref="E118:F118"/>
    <mergeCell ref="I118:K118"/>
    <mergeCell ref="A119:A123"/>
    <mergeCell ref="B119:B123"/>
    <mergeCell ref="E119:F119"/>
    <mergeCell ref="I119:K119"/>
    <mergeCell ref="M119:M123"/>
    <mergeCell ref="E120:F120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M124:M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M109:M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M114:M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M103"/>
    <mergeCell ref="A104:A108"/>
    <mergeCell ref="B104:B108"/>
    <mergeCell ref="E104:F104"/>
    <mergeCell ref="I104:K104"/>
    <mergeCell ref="M104:M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M97:M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M100:M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M92:M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M87:M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M81"/>
    <mergeCell ref="A82:A86"/>
    <mergeCell ref="B82:B86"/>
    <mergeCell ref="E82:F82"/>
    <mergeCell ref="H82:I82"/>
    <mergeCell ref="J82:K82"/>
    <mergeCell ref="M82:M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M71:M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M75:M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M66:M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M61:M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M56:M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M51:M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46:A50"/>
    <mergeCell ref="B46:B50"/>
    <mergeCell ref="E46:F46"/>
    <mergeCell ref="H46:I46"/>
    <mergeCell ref="J46:K46"/>
    <mergeCell ref="M46:M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E41:F41"/>
    <mergeCell ref="H41:I41"/>
    <mergeCell ref="J41:K41"/>
    <mergeCell ref="A42:A45"/>
    <mergeCell ref="B42:B45"/>
    <mergeCell ref="E42:F42"/>
    <mergeCell ref="H42:I42"/>
    <mergeCell ref="J42:K42"/>
    <mergeCell ref="M42:M45"/>
    <mergeCell ref="E43:F43"/>
    <mergeCell ref="H43:I43"/>
    <mergeCell ref="J43:K43"/>
    <mergeCell ref="E44:F44"/>
    <mergeCell ref="H44:I44"/>
    <mergeCell ref="J44:K44"/>
    <mergeCell ref="E45:F45"/>
    <mergeCell ref="H45:I45"/>
    <mergeCell ref="J45:K45"/>
    <mergeCell ref="A36:A40"/>
    <mergeCell ref="B36:B40"/>
    <mergeCell ref="E36:F36"/>
    <mergeCell ref="H36:I36"/>
    <mergeCell ref="J36:K36"/>
    <mergeCell ref="M36:M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M31:M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M26:M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M21:M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E14:F14"/>
    <mergeCell ref="H14:I14"/>
    <mergeCell ref="J14:K14"/>
    <mergeCell ref="A15:M15"/>
    <mergeCell ref="A16:A20"/>
    <mergeCell ref="B16:B20"/>
    <mergeCell ref="E16:F16"/>
    <mergeCell ref="H16:I16"/>
    <mergeCell ref="J16:K16"/>
    <mergeCell ref="M16:M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1:N1"/>
    <mergeCell ref="A2:N2"/>
    <mergeCell ref="D3:L3"/>
    <mergeCell ref="E4:F4"/>
    <mergeCell ref="H4:I4"/>
    <mergeCell ref="J4:K4"/>
    <mergeCell ref="E5:F5"/>
    <mergeCell ref="H5:I5"/>
    <mergeCell ref="J5:K5"/>
    <mergeCell ref="A6:M6"/>
    <mergeCell ref="A7:M7"/>
    <mergeCell ref="A8:A13"/>
    <mergeCell ref="E8:F8"/>
    <mergeCell ref="H8:I8"/>
    <mergeCell ref="J8:K8"/>
    <mergeCell ref="M8:M13"/>
    <mergeCell ref="B9:B13"/>
    <mergeCell ref="E9:F9"/>
    <mergeCell ref="H9:I9"/>
    <mergeCell ref="J9:K9"/>
    <mergeCell ref="E10:F10"/>
    <mergeCell ref="H10:I10"/>
    <mergeCell ref="J10:K10"/>
    <mergeCell ref="E11:F11"/>
    <mergeCell ref="H11:I11"/>
    <mergeCell ref="J11:K11"/>
    <mergeCell ref="E12:F12"/>
    <mergeCell ref="H12:I12"/>
    <mergeCell ref="J12:K12"/>
    <mergeCell ref="E13:F13"/>
    <mergeCell ref="H13:I13"/>
    <mergeCell ref="J13:K13"/>
  </mergeCells>
  <pageMargins left="0.70866141732283472" right="0.70866141732283472" top="0.74803149606299213" bottom="0.74803149606299213" header="0.31496062992125984" footer="0.31496062992125984"/>
  <pageSetup paperSize="9" scale="72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2020-11-09T13:00:27Z</cp:lastPrinted>
  <dcterms:created xsi:type="dcterms:W3CDTF">2020-09-28T08:22:00Z</dcterms:created>
  <dcterms:modified xsi:type="dcterms:W3CDTF">2020-11-09T13:02:29Z</dcterms:modified>
</cp:coreProperties>
</file>