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1055" windowHeight="118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62" i="1"/>
  <c r="L62"/>
  <c r="K62"/>
  <c r="J62"/>
  <c r="I62"/>
  <c r="H62"/>
  <c r="S42" l="1"/>
  <c r="P42"/>
  <c r="L42"/>
  <c r="K42"/>
  <c r="J42"/>
  <c r="I42"/>
  <c r="H42"/>
  <c r="J28"/>
  <c r="I28"/>
  <c r="H28"/>
  <c r="K28"/>
  <c r="P28"/>
  <c r="L28"/>
  <c r="S43" l="1"/>
  <c r="L63"/>
  <c r="P63" s="1"/>
  <c r="K63"/>
  <c r="J63"/>
  <c r="I63"/>
  <c r="H63"/>
  <c r="S62" l="1"/>
  <c r="S63" s="1"/>
  <c r="Q43"/>
  <c r="P43"/>
  <c r="O43"/>
  <c r="N43"/>
  <c r="M43"/>
  <c r="L43"/>
  <c r="K43"/>
  <c r="J43"/>
  <c r="I43"/>
  <c r="H43"/>
  <c r="S29" l="1"/>
  <c r="Q29"/>
  <c r="P29"/>
  <c r="O29"/>
  <c r="N29"/>
  <c r="M29"/>
  <c r="L29"/>
  <c r="K29"/>
  <c r="J29"/>
  <c r="I29"/>
  <c r="H29"/>
  <c r="S17"/>
  <c r="Q17"/>
  <c r="P17"/>
  <c r="O17"/>
  <c r="N17"/>
  <c r="M17"/>
  <c r="L17"/>
  <c r="K17"/>
  <c r="J17"/>
  <c r="I17"/>
  <c r="H17"/>
  <c r="J44" l="1"/>
  <c r="N44"/>
  <c r="I44"/>
  <c r="H44"/>
  <c r="L44"/>
  <c r="S44"/>
  <c r="K44"/>
  <c r="O44"/>
  <c r="P44"/>
  <c r="M44"/>
  <c r="Q44"/>
</calcChain>
</file>

<file path=xl/sharedStrings.xml><?xml version="1.0" encoding="utf-8"?>
<sst xmlns="http://schemas.openxmlformats.org/spreadsheetml/2006/main" count="237" uniqueCount="97">
  <si>
    <t>№
п/п</t>
  </si>
  <si>
    <t>Адрес многоквартирного дома</t>
  </si>
  <si>
    <t>Год</t>
  </si>
  <si>
    <t>Материал стен</t>
  </si>
  <si>
    <t>Количество этажей</t>
  </si>
  <si>
    <t>Количество подъездов</t>
  </si>
  <si>
    <t>Общая площадь многоквартирного дома, всего</t>
  </si>
  <si>
    <t>Площадь помещений многоквартирного дома</t>
  </si>
  <si>
    <t>Количество жителей, проживающих в многоквартирном доме на дату утверждения краткосрочного плана</t>
  </si>
  <si>
    <t>Стоимость капитального ремонта</t>
  </si>
  <si>
    <t>вид работ (услуг) по капитальному ремонту многоквартирного дома</t>
  </si>
  <si>
    <t>Количество видов работ (услуг) по капитальному ремонту многоквартирных домов, указанных в графе 18</t>
  </si>
  <si>
    <t>Удельная стоимость капитального ремонта 1 кв. м общей площади помещений в многоквартирном доме</t>
  </si>
  <si>
    <t>Предельная стоимость капитального ремонта 1 кв. м общей площади помещений в многоквартирном доме</t>
  </si>
  <si>
    <t>Плановая дата завершения работ</t>
  </si>
  <si>
    <t>ввода в эксплуатацию</t>
  </si>
  <si>
    <t>завершения последнего капитального ремонта</t>
  </si>
  <si>
    <t>всего</t>
  </si>
  <si>
    <t>в том числе жилых помещений, находящихся в собственности граждан</t>
  </si>
  <si>
    <t>за счет средств Фонда содействия реформированию жилищно-коммунального хозяйства</t>
  </si>
  <si>
    <t>за счет средств областного бюджета</t>
  </si>
  <si>
    <t>за счет средств местного бюджета</t>
  </si>
  <si>
    <t>за счет средств собственников помещений в многоквартирном доме</t>
  </si>
  <si>
    <t>за счет иных источников финансирования*</t>
  </si>
  <si>
    <t>кв. м</t>
  </si>
  <si>
    <t>чел.</t>
  </si>
  <si>
    <t>руб.</t>
  </si>
  <si>
    <t>шт.</t>
  </si>
  <si>
    <t>руб./кв. 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</si>
  <si>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</si>
  <si>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</si>
  <si>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</si>
  <si>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</si>
  <si>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</si>
  <si>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</si>
  <si>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</si>
  <si>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</si>
  <si>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</si>
  <si>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</si>
  <si>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</si>
  <si>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</si>
  <si>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</si>
  <si>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</si>
  <si>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</si>
  <si>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</si>
  <si>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</si>
  <si>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</si>
  <si>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</si>
  <si>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</si>
  <si>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</si>
  <si>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</si>
  <si>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 xml:space="preserve">  2023 год.</t>
  </si>
  <si>
    <t>Ленский муниципальный район Архангельской области</t>
  </si>
  <si>
    <t>р-н. Ленский, с. Лена, ул. Кости Зинина, д. 34</t>
  </si>
  <si>
    <t>Кирп./ шлакоблочные</t>
  </si>
  <si>
    <t>Ремонт крыши</t>
  </si>
  <si>
    <t>Ремонт крыши - СТРОИТЕЛЬНЫЙ КОНТРОЛЬ</t>
  </si>
  <si>
    <t>р-н. Ленский, с. Яренск, ул. Володи Дубинина, д. 27</t>
  </si>
  <si>
    <t/>
  </si>
  <si>
    <t>Деревянные</t>
  </si>
  <si>
    <t>Ремонт фундамента</t>
  </si>
  <si>
    <t>Ремонт фундамента - СТРОИТЕЛЬНЫЙ КОНТРОЛЬ</t>
  </si>
  <si>
    <t xml:space="preserve">  2024 год.</t>
  </si>
  <si>
    <t>р-н. Ленский, с. Лена, ул. Лесная, д. 36</t>
  </si>
  <si>
    <t>31.12.2024</t>
  </si>
  <si>
    <t>р-н. Ленский, с. Яренск, ул. Трудовая, д. 8</t>
  </si>
  <si>
    <t>Основной перечень</t>
  </si>
  <si>
    <t>Итого по 2023 год.:</t>
  </si>
  <si>
    <t>Итого по 2024 год.:</t>
  </si>
  <si>
    <t xml:space="preserve">  2025 год.</t>
  </si>
  <si>
    <t>р-н. Ленский, рп. Урдома, ул. Центральная, д. 17</t>
  </si>
  <si>
    <t>31.12.2025</t>
  </si>
  <si>
    <t>р-н. Ленский, с. Яренск, ул. Маяковского, д. 15</t>
  </si>
  <si>
    <t>Резервный перечень</t>
  </si>
  <si>
    <t>р-н. Ленский, с. Яренск, ул. Трудовая, д. 40</t>
  </si>
  <si>
    <t>р-н. Ленский, с. Яренск, ул. Братьев Покровских, д. 53</t>
  </si>
  <si>
    <t>р-н. Ленский, с. Яренск, ул. Октябрьская, д. 11</t>
  </si>
  <si>
    <t>Ремонт внутридомовых инженерных систем электроснабжения</t>
  </si>
  <si>
    <t>Ремонт внутридомовых инженерных систем электроснабжения - ПРОЕКТИРОВАНИЕ</t>
  </si>
  <si>
    <t>Ремонт внутридомовых инженерных систем электроснабжения - СТРОИТЕЛЬНЫЙ КОНТРОЛЬ</t>
  </si>
  <si>
    <t>р-н. Ленский, с. Яренск, ул. Октябрьская, д. 7</t>
  </si>
  <si>
    <t>Ремонт внутридомовых инженерных систем теплоснабжения</t>
  </si>
  <si>
    <t>Ремонт внутридомовых инженерных систем теплоснабжения - СТРОИТЕЛЬНЫЙ КОНТРОЛЬ</t>
  </si>
  <si>
    <t>Итого по 2025 год.:</t>
  </si>
  <si>
    <t>-</t>
  </si>
  <si>
    <t>Итого по разделу "РЕЗЕРВНЫЙ ПЕРЕЧЕНЬ":</t>
  </si>
  <si>
    <t>р-н. Ленский, рп. Урдома, ул. Калинина, д. 7а</t>
  </si>
  <si>
    <t>р-н. Ленский, с. Яренск, ул. Космонавтов, д. 46</t>
  </si>
  <si>
    <t xml:space="preserve">Ремонт крыши </t>
  </si>
  <si>
    <t>Ремонт внутридомовых инженерных систем теплоснабжения - ПРОЕКТИРОВАНИЕ</t>
  </si>
  <si>
    <t>Итого по муниципальному образованию "Ленский муниципальный район": 1 многоквартирный дом</t>
  </si>
  <si>
    <t>Итого по муниципальному образованию "Ленский муниципальный район": 4 многоквартирных дома</t>
  </si>
  <si>
    <t>ИТОГО по разделу "ОСНОВНОЙ ПЕРЕЧЕНЬ" (2023-2025 годы): 9 многоквартирных домов</t>
  </si>
  <si>
    <t xml:space="preserve">Ремонт фундамента </t>
  </si>
  <si>
    <t>Услуги и (или) работы по оценке технического состояния многоквартирного дома</t>
  </si>
  <si>
    <t>КРАТКОСРОЧНЫЙ ПЛАН реализации региональной программы капитального ремонта общего имущества в многоквартирных домах, расположенных на территории Ленского муниципального района Архангельской области, на 2023-2025 годы</t>
  </si>
  <si>
    <t>Приложение 
к постановлению Администрации 
МО «Ленский муниципальный район» 
от 29 марта 2024 года № 175</t>
  </si>
</sst>
</file>

<file path=xl/styles.xml><?xml version="1.0" encoding="utf-8"?>
<styleSheet xmlns="http://schemas.openxmlformats.org/spreadsheetml/2006/main">
  <numFmts count="5">
    <numFmt numFmtId="42" formatCode="_-* #,##0\ &quot;₽&quot;_-;\-* #,##0\ &quot;₽&quot;_-;_-* &quot;-&quot;\ &quot;₽&quot;_-;_-@_-"/>
    <numFmt numFmtId="164" formatCode="#,##0;\-#,##0"/>
    <numFmt numFmtId="165" formatCode="#,##0.00;\-#,##0.00"/>
    <numFmt numFmtId="166" formatCode="#,##0_ ;\-#,##0\ "/>
    <numFmt numFmtId="167" formatCode="#,##0.00\ _₽"/>
  </numFmts>
  <fonts count="10">
    <font>
      <sz val="11"/>
      <color theme="1"/>
      <name val="Calibri"/>
      <family val="2"/>
      <scheme val="minor"/>
    </font>
    <font>
      <sz val="9"/>
      <color indexed="8"/>
      <name val="Times New Roman"/>
    </font>
    <font>
      <b/>
      <sz val="9"/>
      <color indexed="8"/>
      <name val="Times New Roman"/>
    </font>
    <font>
      <sz val="10"/>
      <color indexed="8"/>
      <name val="Microsoft Sans Serif"/>
    </font>
    <font>
      <b/>
      <sz val="10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Microsoft Sans Serif"/>
      <family val="2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Microsoft Sans Serif"/>
      <family val="2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6" xfId="0" applyNumberFormat="1" applyFont="1" applyFill="1" applyBorder="1" applyAlignment="1" applyProtection="1">
      <alignment horizontal="center" vertical="center" wrapText="1"/>
    </xf>
    <xf numFmtId="165" fontId="1" fillId="0" borderId="6" xfId="0" applyNumberFormat="1" applyFont="1" applyFill="1" applyBorder="1" applyAlignment="1" applyProtection="1">
      <alignment horizontal="center" vertical="center" wrapText="1"/>
    </xf>
    <xf numFmtId="166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6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65" fontId="4" fillId="4" borderId="13" xfId="0" applyNumberFormat="1" applyFont="1" applyFill="1" applyBorder="1" applyAlignment="1">
      <alignment horizontal="center" vertical="center" wrapText="1"/>
    </xf>
    <xf numFmtId="166" fontId="4" fillId="4" borderId="13" xfId="0" applyNumberFormat="1" applyFont="1" applyFill="1" applyBorder="1" applyAlignment="1">
      <alignment horizontal="center" vertical="center" wrapText="1"/>
    </xf>
    <xf numFmtId="167" fontId="4" fillId="4" borderId="13" xfId="0" applyNumberFormat="1" applyFont="1" applyFill="1" applyBorder="1" applyAlignment="1">
      <alignment horizontal="center" vertical="center" wrapText="1"/>
    </xf>
    <xf numFmtId="4" fontId="4" fillId="4" borderId="13" xfId="0" applyNumberFormat="1" applyFont="1" applyFill="1" applyBorder="1" applyAlignment="1">
      <alignment horizontal="center" vertical="center" wrapText="1"/>
    </xf>
    <xf numFmtId="3" fontId="4" fillId="4" borderId="13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>
      <alignment horizontal="center" vertical="center" wrapText="1"/>
    </xf>
    <xf numFmtId="42" fontId="7" fillId="5" borderId="8" xfId="0" applyNumberFormat="1" applyFont="1" applyFill="1" applyBorder="1" applyAlignment="1" applyProtection="1">
      <alignment horizontal="center" vertical="center" wrapText="1"/>
    </xf>
    <xf numFmtId="0" fontId="0" fillId="5" borderId="13" xfId="0" applyFill="1" applyBorder="1"/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0" xfId="0" applyNumberFormat="1" applyFont="1" applyFill="1" applyBorder="1" applyAlignment="1" applyProtection="1">
      <alignment horizontal="center" vertical="center" wrapText="1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5" xfId="0" applyNumberFormat="1" applyFont="1" applyFill="1" applyBorder="1" applyAlignment="1" applyProtection="1">
      <alignment horizontal="center" vertical="center" wrapText="1"/>
    </xf>
    <xf numFmtId="165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4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165" fontId="1" fillId="0" borderId="5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164" fontId="1" fillId="0" borderId="5" xfId="0" applyNumberFormat="1" applyFont="1" applyFill="1" applyBorder="1" applyAlignment="1" applyProtection="1">
      <alignment horizontal="center" vertical="center" wrapText="1"/>
    </xf>
    <xf numFmtId="14" fontId="1" fillId="0" borderId="5" xfId="0" applyNumberFormat="1" applyFont="1" applyFill="1" applyBorder="1" applyAlignment="1" applyProtection="1">
      <alignment horizontal="center" vertical="center" wrapText="1"/>
    </xf>
    <xf numFmtId="165" fontId="2" fillId="0" borderId="7" xfId="0" applyNumberFormat="1" applyFont="1" applyFill="1" applyBorder="1" applyAlignment="1" applyProtection="1">
      <alignment horizontal="center" vertical="center" wrapText="1"/>
    </xf>
    <xf numFmtId="165" fontId="2" fillId="0" borderId="9" xfId="0" applyNumberFormat="1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165" fontId="7" fillId="0" borderId="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3"/>
  <sheetViews>
    <sheetView tabSelected="1" workbookViewId="0">
      <selection activeCell="N1" sqref="N1"/>
    </sheetView>
  </sheetViews>
  <sheetFormatPr defaultRowHeight="15"/>
  <cols>
    <col min="1" max="1" width="7.28515625" customWidth="1"/>
    <col min="2" max="2" width="35" customWidth="1"/>
    <col min="3" max="4" width="11.5703125" customWidth="1"/>
    <col min="5" max="5" width="21" customWidth="1"/>
    <col min="6" max="7" width="10" customWidth="1"/>
    <col min="8" max="8" width="44.7109375" bestFit="1" customWidth="1"/>
    <col min="9" max="9" width="12.28515625" bestFit="1" customWidth="1"/>
    <col min="10" max="11" width="13.140625" customWidth="1"/>
    <col min="12" max="12" width="17.7109375" bestFit="1" customWidth="1"/>
    <col min="13" max="15" width="12" customWidth="1"/>
    <col min="16" max="16" width="17.7109375" customWidth="1"/>
    <col min="17" max="17" width="12" customWidth="1"/>
    <col min="18" max="18" width="36.140625" customWidth="1"/>
    <col min="19" max="22" width="14.7109375" customWidth="1"/>
  </cols>
  <sheetData>
    <row r="1" spans="1:22" ht="68.25" customHeight="1">
      <c r="T1" s="61" t="s">
        <v>96</v>
      </c>
      <c r="U1" s="61"/>
      <c r="V1" s="61"/>
    </row>
    <row r="2" spans="1:22">
      <c r="A2" s="57" t="s">
        <v>95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</row>
    <row r="3" spans="1:22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</row>
    <row r="5" spans="1:22" ht="24" customHeight="1">
      <c r="A5" s="21" t="s">
        <v>0</v>
      </c>
      <c r="B5" s="21" t="s">
        <v>1</v>
      </c>
      <c r="C5" s="58" t="s">
        <v>2</v>
      </c>
      <c r="D5" s="59"/>
      <c r="E5" s="21" t="s">
        <v>3</v>
      </c>
      <c r="F5" s="21" t="s">
        <v>4</v>
      </c>
      <c r="G5" s="21" t="s">
        <v>5</v>
      </c>
      <c r="H5" s="21" t="s">
        <v>6</v>
      </c>
      <c r="I5" s="58" t="s">
        <v>7</v>
      </c>
      <c r="J5" s="59"/>
      <c r="K5" s="21" t="s">
        <v>8</v>
      </c>
      <c r="L5" s="58" t="s">
        <v>9</v>
      </c>
      <c r="M5" s="60"/>
      <c r="N5" s="60"/>
      <c r="O5" s="60"/>
      <c r="P5" s="60"/>
      <c r="Q5" s="59"/>
      <c r="R5" s="21" t="s">
        <v>10</v>
      </c>
      <c r="S5" s="21" t="s">
        <v>11</v>
      </c>
      <c r="T5" s="21" t="s">
        <v>12</v>
      </c>
      <c r="U5" s="21" t="s">
        <v>13</v>
      </c>
      <c r="V5" s="21" t="s">
        <v>14</v>
      </c>
    </row>
    <row r="6" spans="1:22" ht="84">
      <c r="A6" s="46"/>
      <c r="B6" s="46"/>
      <c r="C6" s="21" t="s">
        <v>15</v>
      </c>
      <c r="D6" s="21" t="s">
        <v>16</v>
      </c>
      <c r="E6" s="46"/>
      <c r="F6" s="46"/>
      <c r="G6" s="46"/>
      <c r="H6" s="46"/>
      <c r="I6" s="4" t="s">
        <v>17</v>
      </c>
      <c r="J6" s="4" t="s">
        <v>18</v>
      </c>
      <c r="K6" s="46"/>
      <c r="L6" s="4" t="s">
        <v>17</v>
      </c>
      <c r="M6" s="4" t="s">
        <v>19</v>
      </c>
      <c r="N6" s="4" t="s">
        <v>20</v>
      </c>
      <c r="O6" s="4" t="s">
        <v>21</v>
      </c>
      <c r="P6" s="4" t="s">
        <v>22</v>
      </c>
      <c r="Q6" s="4" t="s">
        <v>23</v>
      </c>
      <c r="R6" s="46"/>
      <c r="S6" s="46"/>
      <c r="T6" s="46"/>
      <c r="U6" s="46"/>
      <c r="V6" s="46"/>
    </row>
    <row r="7" spans="1:22">
      <c r="A7" s="46"/>
      <c r="B7" s="46"/>
      <c r="C7" s="46"/>
      <c r="D7" s="46"/>
      <c r="E7" s="46"/>
      <c r="F7" s="46"/>
      <c r="G7" s="46"/>
      <c r="H7" s="4" t="s">
        <v>24</v>
      </c>
      <c r="I7" s="4" t="s">
        <v>24</v>
      </c>
      <c r="J7" s="4" t="s">
        <v>24</v>
      </c>
      <c r="K7" s="4" t="s">
        <v>25</v>
      </c>
      <c r="L7" s="4" t="s">
        <v>26</v>
      </c>
      <c r="M7" s="4" t="s">
        <v>26</v>
      </c>
      <c r="N7" s="4" t="s">
        <v>26</v>
      </c>
      <c r="O7" s="4" t="s">
        <v>26</v>
      </c>
      <c r="P7" s="4" t="s">
        <v>26</v>
      </c>
      <c r="Q7" s="4" t="s">
        <v>26</v>
      </c>
      <c r="R7" s="46"/>
      <c r="S7" s="4" t="s">
        <v>27</v>
      </c>
      <c r="T7" s="4" t="s">
        <v>28</v>
      </c>
      <c r="U7" s="4" t="s">
        <v>28</v>
      </c>
      <c r="V7" s="46"/>
    </row>
    <row r="8" spans="1:22">
      <c r="A8" s="1" t="s">
        <v>29</v>
      </c>
      <c r="B8" s="1" t="s">
        <v>30</v>
      </c>
      <c r="C8" s="1" t="s">
        <v>31</v>
      </c>
      <c r="D8" s="1" t="s">
        <v>32</v>
      </c>
      <c r="E8" s="1" t="s">
        <v>33</v>
      </c>
      <c r="F8" s="1" t="s">
        <v>34</v>
      </c>
      <c r="G8" s="1" t="s">
        <v>35</v>
      </c>
      <c r="H8" s="1" t="s">
        <v>36</v>
      </c>
      <c r="I8" s="1" t="s">
        <v>37</v>
      </c>
      <c r="J8" s="1" t="s">
        <v>38</v>
      </c>
      <c r="K8" s="1" t="s">
        <v>39</v>
      </c>
      <c r="L8" s="1" t="s">
        <v>40</v>
      </c>
      <c r="M8" s="1" t="s">
        <v>41</v>
      </c>
      <c r="N8" s="1" t="s">
        <v>42</v>
      </c>
      <c r="O8" s="1" t="s">
        <v>43</v>
      </c>
      <c r="P8" s="1" t="s">
        <v>44</v>
      </c>
      <c r="Q8" s="1" t="s">
        <v>45</v>
      </c>
      <c r="R8" s="1" t="s">
        <v>46</v>
      </c>
      <c r="S8" s="1" t="s">
        <v>47</v>
      </c>
      <c r="T8" s="1" t="s">
        <v>48</v>
      </c>
      <c r="U8" s="1" t="s">
        <v>49</v>
      </c>
      <c r="V8" s="1" t="s">
        <v>50</v>
      </c>
    </row>
    <row r="9" spans="1:22">
      <c r="A9" s="54" t="s">
        <v>66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6"/>
    </row>
    <row r="10" spans="1:22">
      <c r="A10" s="54" t="s">
        <v>51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6"/>
    </row>
    <row r="11" spans="1:22">
      <c r="A11" s="30" t="s">
        <v>52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2"/>
    </row>
    <row r="12" spans="1:22">
      <c r="A12" s="40">
        <v>1</v>
      </c>
      <c r="B12" s="40" t="s">
        <v>87</v>
      </c>
      <c r="C12" s="41">
        <v>1983</v>
      </c>
      <c r="D12" s="41" t="s">
        <v>58</v>
      </c>
      <c r="E12" s="40" t="s">
        <v>54</v>
      </c>
      <c r="F12" s="41">
        <v>2</v>
      </c>
      <c r="G12" s="41">
        <v>2</v>
      </c>
      <c r="H12" s="33">
        <v>753.9</v>
      </c>
      <c r="I12" s="33">
        <v>628.4</v>
      </c>
      <c r="J12" s="33">
        <v>586</v>
      </c>
      <c r="K12" s="41">
        <v>18</v>
      </c>
      <c r="L12" s="33">
        <v>1962131.84</v>
      </c>
      <c r="M12" s="33">
        <v>0</v>
      </c>
      <c r="N12" s="33">
        <v>0</v>
      </c>
      <c r="O12" s="33">
        <v>0</v>
      </c>
      <c r="P12" s="33">
        <v>1962131.84</v>
      </c>
      <c r="Q12" s="33">
        <v>0</v>
      </c>
      <c r="R12" s="37" t="s">
        <v>55</v>
      </c>
      <c r="S12" s="40">
        <v>2</v>
      </c>
      <c r="T12" s="33">
        <v>3122.42</v>
      </c>
      <c r="U12" s="33">
        <v>3122.42</v>
      </c>
      <c r="V12" s="25">
        <v>45291</v>
      </c>
    </row>
    <row r="13" spans="1:22">
      <c r="A13" s="36"/>
      <c r="B13" s="36"/>
      <c r="C13" s="43"/>
      <c r="D13" s="43"/>
      <c r="E13" s="36"/>
      <c r="F13" s="43"/>
      <c r="G13" s="43"/>
      <c r="H13" s="34"/>
      <c r="I13" s="34"/>
      <c r="J13" s="34"/>
      <c r="K13" s="43"/>
      <c r="L13" s="34"/>
      <c r="M13" s="34"/>
      <c r="N13" s="34"/>
      <c r="O13" s="34"/>
      <c r="P13" s="34"/>
      <c r="Q13" s="34"/>
      <c r="R13" s="39"/>
      <c r="S13" s="36"/>
      <c r="T13" s="34"/>
      <c r="U13" s="34"/>
      <c r="V13" s="36"/>
    </row>
    <row r="14" spans="1:22" ht="28.5" customHeight="1">
      <c r="A14" s="36"/>
      <c r="B14" s="36"/>
      <c r="C14" s="43"/>
      <c r="D14" s="43"/>
      <c r="E14" s="36"/>
      <c r="F14" s="43"/>
      <c r="G14" s="43"/>
      <c r="H14" s="34"/>
      <c r="I14" s="34"/>
      <c r="J14" s="34"/>
      <c r="K14" s="43"/>
      <c r="L14" s="34"/>
      <c r="M14" s="34"/>
      <c r="N14" s="34"/>
      <c r="O14" s="34"/>
      <c r="P14" s="34"/>
      <c r="Q14" s="34"/>
      <c r="R14" s="37" t="s">
        <v>56</v>
      </c>
      <c r="S14" s="36"/>
      <c r="T14" s="34"/>
      <c r="U14" s="34"/>
      <c r="V14" s="36"/>
    </row>
    <row r="15" spans="1:22" ht="28.5" customHeight="1">
      <c r="A15" s="26"/>
      <c r="B15" s="26"/>
      <c r="C15" s="42"/>
      <c r="D15" s="42"/>
      <c r="E15" s="26"/>
      <c r="F15" s="42"/>
      <c r="G15" s="42"/>
      <c r="H15" s="35"/>
      <c r="I15" s="35"/>
      <c r="J15" s="35"/>
      <c r="K15" s="42"/>
      <c r="L15" s="35"/>
      <c r="M15" s="35"/>
      <c r="N15" s="35"/>
      <c r="O15" s="35"/>
      <c r="P15" s="35"/>
      <c r="Q15" s="35"/>
      <c r="R15" s="38"/>
      <c r="S15" s="26"/>
      <c r="T15" s="35"/>
      <c r="U15" s="35"/>
      <c r="V15" s="26"/>
    </row>
    <row r="16" spans="1:22" ht="24" customHeight="1">
      <c r="A16" s="53" t="s">
        <v>90</v>
      </c>
      <c r="B16" s="50"/>
      <c r="C16" s="8" t="s">
        <v>84</v>
      </c>
      <c r="D16" s="8" t="s">
        <v>84</v>
      </c>
      <c r="E16" s="8" t="s">
        <v>84</v>
      </c>
      <c r="F16" s="8" t="s">
        <v>84</v>
      </c>
      <c r="G16" s="8" t="s">
        <v>84</v>
      </c>
      <c r="H16" s="2">
        <v>753.9</v>
      </c>
      <c r="I16" s="2">
        <v>628.4</v>
      </c>
      <c r="J16" s="2">
        <v>586</v>
      </c>
      <c r="K16" s="5">
        <v>18</v>
      </c>
      <c r="L16" s="2">
        <v>1962131.84</v>
      </c>
      <c r="M16" s="2">
        <v>0</v>
      </c>
      <c r="N16" s="2">
        <v>0</v>
      </c>
      <c r="O16" s="2">
        <v>0</v>
      </c>
      <c r="P16" s="2">
        <v>1962131.84</v>
      </c>
      <c r="Q16" s="2">
        <v>0</v>
      </c>
      <c r="R16" s="8" t="s">
        <v>84</v>
      </c>
      <c r="S16" s="1">
        <v>2</v>
      </c>
      <c r="T16" s="8" t="s">
        <v>84</v>
      </c>
      <c r="U16" s="8" t="s">
        <v>84</v>
      </c>
      <c r="V16" s="8" t="s">
        <v>84</v>
      </c>
    </row>
    <row r="17" spans="1:22">
      <c r="A17" s="49" t="s">
        <v>67</v>
      </c>
      <c r="B17" s="50"/>
      <c r="C17" s="8" t="s">
        <v>84</v>
      </c>
      <c r="D17" s="8" t="s">
        <v>84</v>
      </c>
      <c r="E17" s="8" t="s">
        <v>84</v>
      </c>
      <c r="F17" s="8" t="s">
        <v>84</v>
      </c>
      <c r="G17" s="8" t="s">
        <v>84</v>
      </c>
      <c r="H17" s="2">
        <f>H16</f>
        <v>753.9</v>
      </c>
      <c r="I17" s="2">
        <f t="shared" ref="I17:Q17" si="0">I16</f>
        <v>628.4</v>
      </c>
      <c r="J17" s="2">
        <f t="shared" si="0"/>
        <v>586</v>
      </c>
      <c r="K17" s="3">
        <f t="shared" si="0"/>
        <v>18</v>
      </c>
      <c r="L17" s="2">
        <f t="shared" si="0"/>
        <v>1962131.84</v>
      </c>
      <c r="M17" s="2">
        <f t="shared" si="0"/>
        <v>0</v>
      </c>
      <c r="N17" s="2">
        <f t="shared" si="0"/>
        <v>0</v>
      </c>
      <c r="O17" s="2">
        <f t="shared" si="0"/>
        <v>0</v>
      </c>
      <c r="P17" s="2">
        <f t="shared" si="0"/>
        <v>1962131.84</v>
      </c>
      <c r="Q17" s="2">
        <f t="shared" si="0"/>
        <v>0</v>
      </c>
      <c r="R17" s="17"/>
      <c r="S17" s="1">
        <f>S16</f>
        <v>2</v>
      </c>
      <c r="T17" s="8" t="s">
        <v>84</v>
      </c>
      <c r="U17" s="8" t="s">
        <v>84</v>
      </c>
      <c r="V17" s="8" t="s">
        <v>84</v>
      </c>
    </row>
    <row r="18" spans="1:22" ht="21" customHeight="1">
      <c r="A18" s="27" t="s">
        <v>62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9"/>
    </row>
    <row r="19" spans="1:22" ht="19.5" customHeight="1">
      <c r="A19" s="30" t="s">
        <v>52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2"/>
    </row>
    <row r="20" spans="1:22" ht="28.5" customHeight="1">
      <c r="A20" s="21">
        <v>1</v>
      </c>
      <c r="B20" s="21" t="s">
        <v>65</v>
      </c>
      <c r="C20" s="23">
        <v>1990</v>
      </c>
      <c r="D20" s="23" t="s">
        <v>58</v>
      </c>
      <c r="E20" s="21" t="s">
        <v>54</v>
      </c>
      <c r="F20" s="23">
        <v>4</v>
      </c>
      <c r="G20" s="23">
        <v>3</v>
      </c>
      <c r="H20" s="19">
        <v>2570.3000000000002</v>
      </c>
      <c r="I20" s="19">
        <v>2333</v>
      </c>
      <c r="J20" s="19">
        <v>2203.6999999999998</v>
      </c>
      <c r="K20" s="23">
        <v>85</v>
      </c>
      <c r="L20" s="19">
        <v>6112483.3300000001</v>
      </c>
      <c r="M20" s="19">
        <v>0</v>
      </c>
      <c r="N20" s="19">
        <v>0</v>
      </c>
      <c r="O20" s="19">
        <v>0</v>
      </c>
      <c r="P20" s="19">
        <v>6112483.3300000001</v>
      </c>
      <c r="Q20" s="19">
        <v>0</v>
      </c>
      <c r="R20" s="15" t="s">
        <v>55</v>
      </c>
      <c r="S20" s="21">
        <v>2</v>
      </c>
      <c r="T20" s="19">
        <v>2620.0100000000002</v>
      </c>
      <c r="U20" s="19">
        <v>2620.0100000000002</v>
      </c>
      <c r="V20" s="21" t="s">
        <v>64</v>
      </c>
    </row>
    <row r="21" spans="1:22" ht="29.25" customHeight="1">
      <c r="A21" s="22"/>
      <c r="B21" s="22"/>
      <c r="C21" s="24"/>
      <c r="D21" s="24"/>
      <c r="E21" s="22"/>
      <c r="F21" s="24"/>
      <c r="G21" s="24"/>
      <c r="H21" s="20"/>
      <c r="I21" s="20"/>
      <c r="J21" s="20"/>
      <c r="K21" s="24"/>
      <c r="L21" s="20"/>
      <c r="M21" s="20"/>
      <c r="N21" s="20"/>
      <c r="O21" s="20"/>
      <c r="P21" s="20"/>
      <c r="Q21" s="20"/>
      <c r="R21" s="16" t="s">
        <v>56</v>
      </c>
      <c r="S21" s="22"/>
      <c r="T21" s="20"/>
      <c r="U21" s="20"/>
      <c r="V21" s="22"/>
    </row>
    <row r="22" spans="1:22" ht="27" customHeight="1">
      <c r="A22" s="21">
        <v>2</v>
      </c>
      <c r="B22" s="21" t="s">
        <v>63</v>
      </c>
      <c r="C22" s="23">
        <v>1984</v>
      </c>
      <c r="D22" s="23" t="s">
        <v>58</v>
      </c>
      <c r="E22" s="21" t="s">
        <v>54</v>
      </c>
      <c r="F22" s="23">
        <v>2</v>
      </c>
      <c r="G22" s="23">
        <v>4</v>
      </c>
      <c r="H22" s="19">
        <v>944.9</v>
      </c>
      <c r="I22" s="19">
        <v>848.9</v>
      </c>
      <c r="J22" s="19">
        <v>211.6</v>
      </c>
      <c r="K22" s="23">
        <v>34</v>
      </c>
      <c r="L22" s="19">
        <v>4404195.0999999996</v>
      </c>
      <c r="M22" s="19">
        <v>0</v>
      </c>
      <c r="N22" s="19">
        <v>0</v>
      </c>
      <c r="O22" s="19">
        <v>0</v>
      </c>
      <c r="P22" s="19">
        <v>4404195.0999999996</v>
      </c>
      <c r="Q22" s="19">
        <v>0</v>
      </c>
      <c r="R22" s="15" t="s">
        <v>88</v>
      </c>
      <c r="S22" s="21">
        <v>2</v>
      </c>
      <c r="T22" s="19">
        <v>5188.12</v>
      </c>
      <c r="U22" s="19">
        <v>5188.12</v>
      </c>
      <c r="V22" s="21" t="s">
        <v>64</v>
      </c>
    </row>
    <row r="23" spans="1:22" ht="30" customHeight="1">
      <c r="A23" s="22"/>
      <c r="B23" s="22"/>
      <c r="C23" s="24"/>
      <c r="D23" s="24"/>
      <c r="E23" s="22"/>
      <c r="F23" s="24"/>
      <c r="G23" s="24"/>
      <c r="H23" s="20"/>
      <c r="I23" s="20"/>
      <c r="J23" s="20"/>
      <c r="K23" s="24"/>
      <c r="L23" s="20"/>
      <c r="M23" s="20"/>
      <c r="N23" s="20"/>
      <c r="O23" s="20"/>
      <c r="P23" s="20"/>
      <c r="Q23" s="20"/>
      <c r="R23" s="14" t="s">
        <v>56</v>
      </c>
      <c r="S23" s="22"/>
      <c r="T23" s="20"/>
      <c r="U23" s="20"/>
      <c r="V23" s="22"/>
    </row>
    <row r="24" spans="1:22" ht="19.5" customHeight="1">
      <c r="A24" s="40">
        <v>3</v>
      </c>
      <c r="B24" s="40" t="s">
        <v>86</v>
      </c>
      <c r="C24" s="41">
        <v>1979</v>
      </c>
      <c r="D24" s="41" t="s">
        <v>58</v>
      </c>
      <c r="E24" s="40" t="s">
        <v>54</v>
      </c>
      <c r="F24" s="41">
        <v>2</v>
      </c>
      <c r="G24" s="41">
        <v>3</v>
      </c>
      <c r="H24" s="33">
        <v>871.9</v>
      </c>
      <c r="I24" s="33">
        <v>767.2</v>
      </c>
      <c r="J24" s="33">
        <v>667.3</v>
      </c>
      <c r="K24" s="41">
        <v>42</v>
      </c>
      <c r="L24" s="33">
        <v>3980325.66</v>
      </c>
      <c r="M24" s="33">
        <v>0</v>
      </c>
      <c r="N24" s="33">
        <v>0</v>
      </c>
      <c r="O24" s="33">
        <v>0</v>
      </c>
      <c r="P24" s="33">
        <v>3980325.66</v>
      </c>
      <c r="Q24" s="33">
        <v>0</v>
      </c>
      <c r="R24" s="15" t="s">
        <v>55</v>
      </c>
      <c r="S24" s="40" t="s">
        <v>30</v>
      </c>
      <c r="T24" s="19">
        <v>5188.12</v>
      </c>
      <c r="U24" s="19">
        <v>5188.12</v>
      </c>
      <c r="V24" s="25">
        <v>45657</v>
      </c>
    </row>
    <row r="25" spans="1:22" ht="25.5">
      <c r="A25" s="26"/>
      <c r="B25" s="26"/>
      <c r="C25" s="42"/>
      <c r="D25" s="42"/>
      <c r="E25" s="26"/>
      <c r="F25" s="42"/>
      <c r="G25" s="42"/>
      <c r="H25" s="35"/>
      <c r="I25" s="35"/>
      <c r="J25" s="35"/>
      <c r="K25" s="42"/>
      <c r="L25" s="35"/>
      <c r="M25" s="35"/>
      <c r="N25" s="35"/>
      <c r="O25" s="35"/>
      <c r="P25" s="35"/>
      <c r="Q25" s="35"/>
      <c r="R25" s="14" t="s">
        <v>56</v>
      </c>
      <c r="S25" s="26"/>
      <c r="T25" s="20"/>
      <c r="U25" s="20"/>
      <c r="V25" s="26"/>
    </row>
    <row r="26" spans="1:22" ht="26.25" customHeight="1">
      <c r="A26" s="21">
        <v>4</v>
      </c>
      <c r="B26" s="21" t="s">
        <v>57</v>
      </c>
      <c r="C26" s="23">
        <v>1984</v>
      </c>
      <c r="D26" s="23" t="s">
        <v>58</v>
      </c>
      <c r="E26" s="21" t="s">
        <v>59</v>
      </c>
      <c r="F26" s="23">
        <v>2</v>
      </c>
      <c r="G26" s="23">
        <v>1</v>
      </c>
      <c r="H26" s="19">
        <v>347.7</v>
      </c>
      <c r="I26" s="19">
        <v>322.39999999999998</v>
      </c>
      <c r="J26" s="19">
        <v>321.3</v>
      </c>
      <c r="K26" s="23">
        <v>13</v>
      </c>
      <c r="L26" s="19">
        <v>4769527.57</v>
      </c>
      <c r="M26" s="19">
        <v>0</v>
      </c>
      <c r="N26" s="19">
        <v>0</v>
      </c>
      <c r="O26" s="19">
        <v>0</v>
      </c>
      <c r="P26" s="19">
        <v>4769527.57</v>
      </c>
      <c r="Q26" s="19">
        <v>0</v>
      </c>
      <c r="R26" s="15" t="s">
        <v>60</v>
      </c>
      <c r="S26" s="21">
        <v>2</v>
      </c>
      <c r="T26" s="19">
        <v>14793.82</v>
      </c>
      <c r="U26" s="19">
        <v>14793.82</v>
      </c>
      <c r="V26" s="45">
        <v>45657</v>
      </c>
    </row>
    <row r="27" spans="1:22" ht="25.5">
      <c r="A27" s="22"/>
      <c r="B27" s="22"/>
      <c r="C27" s="24"/>
      <c r="D27" s="24"/>
      <c r="E27" s="22"/>
      <c r="F27" s="24"/>
      <c r="G27" s="24"/>
      <c r="H27" s="20"/>
      <c r="I27" s="20"/>
      <c r="J27" s="20"/>
      <c r="K27" s="24"/>
      <c r="L27" s="20"/>
      <c r="M27" s="20"/>
      <c r="N27" s="20"/>
      <c r="O27" s="20"/>
      <c r="P27" s="20"/>
      <c r="Q27" s="20"/>
      <c r="R27" s="14" t="s">
        <v>61</v>
      </c>
      <c r="S27" s="22"/>
      <c r="T27" s="20"/>
      <c r="U27" s="20"/>
      <c r="V27" s="22"/>
    </row>
    <row r="28" spans="1:22" ht="22.5" customHeight="1">
      <c r="A28" s="53" t="s">
        <v>91</v>
      </c>
      <c r="B28" s="50"/>
      <c r="C28" s="8" t="s">
        <v>84</v>
      </c>
      <c r="D28" s="8" t="s">
        <v>84</v>
      </c>
      <c r="E28" s="8" t="s">
        <v>84</v>
      </c>
      <c r="F28" s="8" t="s">
        <v>84</v>
      </c>
      <c r="G28" s="8" t="s">
        <v>84</v>
      </c>
      <c r="H28" s="2">
        <f>SUM(H20:H27)</f>
        <v>4734.8</v>
      </c>
      <c r="I28" s="2">
        <f>SUM(I20:I27)</f>
        <v>4271.5</v>
      </c>
      <c r="J28" s="2">
        <f>SUM(J20:J27)</f>
        <v>3403.8999999999996</v>
      </c>
      <c r="K28" s="5">
        <f>SUM(K20:K27)</f>
        <v>174</v>
      </c>
      <c r="L28" s="2">
        <f>SUM(L20:L27)</f>
        <v>19266531.66</v>
      </c>
      <c r="M28" s="2">
        <v>0</v>
      </c>
      <c r="N28" s="2">
        <v>0</v>
      </c>
      <c r="O28" s="2">
        <v>0</v>
      </c>
      <c r="P28" s="2">
        <f>SUM(P20:P27)</f>
        <v>19266531.66</v>
      </c>
      <c r="Q28" s="2">
        <v>0</v>
      </c>
      <c r="R28" s="8" t="s">
        <v>84</v>
      </c>
      <c r="S28" s="1">
        <v>8</v>
      </c>
      <c r="T28" s="8" t="s">
        <v>84</v>
      </c>
      <c r="U28" s="8" t="s">
        <v>84</v>
      </c>
      <c r="V28" s="8" t="s">
        <v>84</v>
      </c>
    </row>
    <row r="29" spans="1:22" ht="15" customHeight="1">
      <c r="A29" s="49" t="s">
        <v>68</v>
      </c>
      <c r="B29" s="50"/>
      <c r="C29" s="8" t="s">
        <v>84</v>
      </c>
      <c r="D29" s="8" t="s">
        <v>84</v>
      </c>
      <c r="E29" s="8" t="s">
        <v>84</v>
      </c>
      <c r="F29" s="8" t="s">
        <v>84</v>
      </c>
      <c r="G29" s="8" t="s">
        <v>84</v>
      </c>
      <c r="H29" s="2">
        <f>H28</f>
        <v>4734.8</v>
      </c>
      <c r="I29" s="2">
        <f t="shared" ref="I29:Q29" si="1">I28</f>
        <v>4271.5</v>
      </c>
      <c r="J29" s="2">
        <f t="shared" si="1"/>
        <v>3403.8999999999996</v>
      </c>
      <c r="K29" s="3">
        <f t="shared" si="1"/>
        <v>174</v>
      </c>
      <c r="L29" s="2">
        <f t="shared" si="1"/>
        <v>19266531.66</v>
      </c>
      <c r="M29" s="2">
        <f t="shared" si="1"/>
        <v>0</v>
      </c>
      <c r="N29" s="2">
        <f t="shared" si="1"/>
        <v>0</v>
      </c>
      <c r="O29" s="2">
        <f t="shared" si="1"/>
        <v>0</v>
      </c>
      <c r="P29" s="2">
        <f t="shared" si="1"/>
        <v>19266531.66</v>
      </c>
      <c r="Q29" s="2">
        <f t="shared" si="1"/>
        <v>0</v>
      </c>
      <c r="R29" s="13"/>
      <c r="S29" s="1">
        <f>S28</f>
        <v>8</v>
      </c>
      <c r="T29" s="8" t="s">
        <v>84</v>
      </c>
      <c r="U29" s="8" t="s">
        <v>84</v>
      </c>
      <c r="V29" s="8" t="s">
        <v>84</v>
      </c>
    </row>
    <row r="30" spans="1:22" ht="24" customHeight="1">
      <c r="A30" s="27" t="s">
        <v>69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9"/>
    </row>
    <row r="31" spans="1:22">
      <c r="A31" s="30" t="s">
        <v>52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2"/>
    </row>
    <row r="32" spans="1:22" ht="28.5" customHeight="1">
      <c r="A32" s="21" t="s">
        <v>29</v>
      </c>
      <c r="B32" s="21" t="s">
        <v>53</v>
      </c>
      <c r="C32" s="23">
        <v>1990</v>
      </c>
      <c r="D32" s="23"/>
      <c r="E32" s="21" t="s">
        <v>54</v>
      </c>
      <c r="F32" s="23">
        <v>2</v>
      </c>
      <c r="G32" s="23">
        <v>1</v>
      </c>
      <c r="H32" s="19">
        <v>1183.2</v>
      </c>
      <c r="I32" s="19">
        <v>603.6</v>
      </c>
      <c r="J32" s="19">
        <v>268.5</v>
      </c>
      <c r="K32" s="23">
        <v>13</v>
      </c>
      <c r="L32" s="19">
        <v>2487296.77</v>
      </c>
      <c r="M32" s="19">
        <v>0</v>
      </c>
      <c r="N32" s="19">
        <v>0</v>
      </c>
      <c r="O32" s="19">
        <v>0</v>
      </c>
      <c r="P32" s="19">
        <v>2487296.77</v>
      </c>
      <c r="Q32" s="19">
        <v>0</v>
      </c>
      <c r="R32" s="15" t="s">
        <v>81</v>
      </c>
      <c r="S32" s="21">
        <v>3</v>
      </c>
      <c r="T32" s="19">
        <v>4120.7700000000004</v>
      </c>
      <c r="U32" s="19">
        <v>4120.7700000000004</v>
      </c>
      <c r="V32" s="45">
        <v>46022</v>
      </c>
    </row>
    <row r="33" spans="1:22" ht="42.75" customHeight="1">
      <c r="A33" s="46"/>
      <c r="B33" s="46"/>
      <c r="C33" s="47"/>
      <c r="D33" s="47"/>
      <c r="E33" s="46"/>
      <c r="F33" s="47"/>
      <c r="G33" s="47"/>
      <c r="H33" s="44"/>
      <c r="I33" s="44"/>
      <c r="J33" s="44"/>
      <c r="K33" s="47"/>
      <c r="L33" s="44"/>
      <c r="M33" s="44"/>
      <c r="N33" s="44"/>
      <c r="O33" s="44"/>
      <c r="P33" s="44"/>
      <c r="Q33" s="44"/>
      <c r="R33" s="14" t="s">
        <v>89</v>
      </c>
      <c r="S33" s="46"/>
      <c r="T33" s="44"/>
      <c r="U33" s="44"/>
      <c r="V33" s="46"/>
    </row>
    <row r="34" spans="1:22" ht="46.5" customHeight="1">
      <c r="A34" s="22"/>
      <c r="B34" s="22"/>
      <c r="C34" s="24"/>
      <c r="D34" s="24"/>
      <c r="E34" s="22"/>
      <c r="F34" s="24"/>
      <c r="G34" s="24"/>
      <c r="H34" s="20"/>
      <c r="I34" s="20"/>
      <c r="J34" s="20"/>
      <c r="K34" s="24"/>
      <c r="L34" s="20"/>
      <c r="M34" s="20"/>
      <c r="N34" s="20"/>
      <c r="O34" s="20"/>
      <c r="P34" s="20"/>
      <c r="Q34" s="20"/>
      <c r="R34" s="14" t="s">
        <v>82</v>
      </c>
      <c r="S34" s="22"/>
      <c r="T34" s="20"/>
      <c r="U34" s="20"/>
      <c r="V34" s="22"/>
    </row>
    <row r="35" spans="1:22" ht="24" customHeight="1">
      <c r="A35" s="21" t="s">
        <v>30</v>
      </c>
      <c r="B35" s="21" t="s">
        <v>72</v>
      </c>
      <c r="C35" s="23">
        <v>1979</v>
      </c>
      <c r="D35" s="23" t="s">
        <v>58</v>
      </c>
      <c r="E35" s="21" t="s">
        <v>54</v>
      </c>
      <c r="F35" s="23">
        <v>2</v>
      </c>
      <c r="G35" s="23">
        <v>4</v>
      </c>
      <c r="H35" s="19">
        <v>1021.1</v>
      </c>
      <c r="I35" s="19">
        <v>906.7</v>
      </c>
      <c r="J35" s="19">
        <v>842</v>
      </c>
      <c r="K35" s="23">
        <v>41</v>
      </c>
      <c r="L35" s="19">
        <v>4704068.4000000004</v>
      </c>
      <c r="M35" s="19">
        <v>0</v>
      </c>
      <c r="N35" s="19">
        <v>0</v>
      </c>
      <c r="O35" s="19">
        <v>0</v>
      </c>
      <c r="P35" s="19">
        <v>4704068.4000000004</v>
      </c>
      <c r="Q35" s="19">
        <v>0</v>
      </c>
      <c r="R35" s="15" t="s">
        <v>88</v>
      </c>
      <c r="S35" s="21">
        <v>2</v>
      </c>
      <c r="T35" s="19">
        <v>5188.12</v>
      </c>
      <c r="U35" s="19">
        <v>5188.12</v>
      </c>
      <c r="V35" s="21" t="s">
        <v>71</v>
      </c>
    </row>
    <row r="36" spans="1:22" ht="25.5">
      <c r="A36" s="22"/>
      <c r="B36" s="22"/>
      <c r="C36" s="24"/>
      <c r="D36" s="24"/>
      <c r="E36" s="22"/>
      <c r="F36" s="24"/>
      <c r="G36" s="24"/>
      <c r="H36" s="20"/>
      <c r="I36" s="20"/>
      <c r="J36" s="20"/>
      <c r="K36" s="24"/>
      <c r="L36" s="20"/>
      <c r="M36" s="20"/>
      <c r="N36" s="20"/>
      <c r="O36" s="20"/>
      <c r="P36" s="20"/>
      <c r="Q36" s="20"/>
      <c r="R36" s="14" t="s">
        <v>56</v>
      </c>
      <c r="S36" s="22"/>
      <c r="T36" s="20"/>
      <c r="U36" s="20"/>
      <c r="V36" s="22"/>
    </row>
    <row r="37" spans="1:22" ht="39" customHeight="1">
      <c r="A37" s="21">
        <v>3</v>
      </c>
      <c r="B37" s="21" t="s">
        <v>70</v>
      </c>
      <c r="C37" s="23">
        <v>1980</v>
      </c>
      <c r="D37" s="23" t="s">
        <v>58</v>
      </c>
      <c r="E37" s="21" t="s">
        <v>54</v>
      </c>
      <c r="F37" s="23">
        <v>2</v>
      </c>
      <c r="G37" s="23">
        <v>2</v>
      </c>
      <c r="H37" s="19">
        <v>507</v>
      </c>
      <c r="I37" s="19">
        <v>427.7</v>
      </c>
      <c r="J37" s="19">
        <v>426.1</v>
      </c>
      <c r="K37" s="23">
        <v>11</v>
      </c>
      <c r="L37" s="19">
        <v>2218958.92</v>
      </c>
      <c r="M37" s="19">
        <v>0</v>
      </c>
      <c r="N37" s="19">
        <v>0</v>
      </c>
      <c r="O37" s="19">
        <v>0</v>
      </c>
      <c r="P37" s="19">
        <v>2218958.92</v>
      </c>
      <c r="Q37" s="19">
        <v>0</v>
      </c>
      <c r="R37" s="15" t="s">
        <v>88</v>
      </c>
      <c r="S37" s="21">
        <v>2</v>
      </c>
      <c r="T37" s="19">
        <v>5188.12</v>
      </c>
      <c r="U37" s="19">
        <v>5188.12</v>
      </c>
      <c r="V37" s="21" t="s">
        <v>71</v>
      </c>
    </row>
    <row r="38" spans="1:22" ht="25.5">
      <c r="A38" s="22"/>
      <c r="B38" s="22"/>
      <c r="C38" s="24"/>
      <c r="D38" s="24"/>
      <c r="E38" s="22"/>
      <c r="F38" s="24"/>
      <c r="G38" s="24"/>
      <c r="H38" s="20"/>
      <c r="I38" s="20"/>
      <c r="J38" s="20"/>
      <c r="K38" s="24"/>
      <c r="L38" s="20"/>
      <c r="M38" s="20"/>
      <c r="N38" s="20"/>
      <c r="O38" s="20"/>
      <c r="P38" s="20"/>
      <c r="Q38" s="20"/>
      <c r="R38" s="14" t="s">
        <v>56</v>
      </c>
      <c r="S38" s="22"/>
      <c r="T38" s="20"/>
      <c r="U38" s="20"/>
      <c r="V38" s="22"/>
    </row>
    <row r="39" spans="1:22" ht="25.5">
      <c r="A39" s="40">
        <v>4</v>
      </c>
      <c r="B39" s="40" t="s">
        <v>87</v>
      </c>
      <c r="C39" s="41">
        <v>1983</v>
      </c>
      <c r="D39" s="41" t="s">
        <v>58</v>
      </c>
      <c r="E39" s="40" t="s">
        <v>54</v>
      </c>
      <c r="F39" s="41">
        <v>2</v>
      </c>
      <c r="G39" s="41">
        <v>2</v>
      </c>
      <c r="H39" s="33">
        <v>753.9</v>
      </c>
      <c r="I39" s="33">
        <v>628.4</v>
      </c>
      <c r="J39" s="33">
        <v>586</v>
      </c>
      <c r="K39" s="41">
        <v>18</v>
      </c>
      <c r="L39" s="33">
        <v>2589491.87</v>
      </c>
      <c r="M39" s="33">
        <v>0</v>
      </c>
      <c r="N39" s="33">
        <v>0</v>
      </c>
      <c r="O39" s="33">
        <v>0</v>
      </c>
      <c r="P39" s="33">
        <v>2589491.87</v>
      </c>
      <c r="Q39" s="33">
        <v>0</v>
      </c>
      <c r="R39" s="14" t="s">
        <v>81</v>
      </c>
      <c r="S39" s="40">
        <v>3</v>
      </c>
      <c r="T39" s="19">
        <v>4120.7700000000004</v>
      </c>
      <c r="U39" s="19">
        <v>4120.7700000000004</v>
      </c>
      <c r="V39" s="25">
        <v>46022</v>
      </c>
    </row>
    <row r="40" spans="1:22" ht="38.25">
      <c r="A40" s="36"/>
      <c r="B40" s="36"/>
      <c r="C40" s="43"/>
      <c r="D40" s="43"/>
      <c r="E40" s="36"/>
      <c r="F40" s="43"/>
      <c r="G40" s="43"/>
      <c r="H40" s="34"/>
      <c r="I40" s="34"/>
      <c r="J40" s="34"/>
      <c r="K40" s="43"/>
      <c r="L40" s="34"/>
      <c r="M40" s="34"/>
      <c r="N40" s="34"/>
      <c r="O40" s="34"/>
      <c r="P40" s="34"/>
      <c r="Q40" s="34"/>
      <c r="R40" s="14" t="s">
        <v>89</v>
      </c>
      <c r="S40" s="36"/>
      <c r="T40" s="44"/>
      <c r="U40" s="44"/>
      <c r="V40" s="36"/>
    </row>
    <row r="41" spans="1:22" ht="38.25">
      <c r="A41" s="36"/>
      <c r="B41" s="36"/>
      <c r="C41" s="43"/>
      <c r="D41" s="43"/>
      <c r="E41" s="36"/>
      <c r="F41" s="43"/>
      <c r="G41" s="43"/>
      <c r="H41" s="34"/>
      <c r="I41" s="34"/>
      <c r="J41" s="34"/>
      <c r="K41" s="43"/>
      <c r="L41" s="34"/>
      <c r="M41" s="34"/>
      <c r="N41" s="34"/>
      <c r="O41" s="34"/>
      <c r="P41" s="34"/>
      <c r="Q41" s="34"/>
      <c r="R41" s="15" t="s">
        <v>82</v>
      </c>
      <c r="S41" s="36"/>
      <c r="T41" s="20"/>
      <c r="U41" s="20"/>
      <c r="V41" s="36"/>
    </row>
    <row r="42" spans="1:22" ht="30" customHeight="1">
      <c r="A42" s="53" t="s">
        <v>91</v>
      </c>
      <c r="B42" s="50"/>
      <c r="C42" s="8" t="s">
        <v>84</v>
      </c>
      <c r="D42" s="8" t="s">
        <v>84</v>
      </c>
      <c r="E42" s="8" t="s">
        <v>84</v>
      </c>
      <c r="F42" s="8" t="s">
        <v>84</v>
      </c>
      <c r="G42" s="8" t="s">
        <v>84</v>
      </c>
      <c r="H42" s="2">
        <f>SUM(H32:H41)</f>
        <v>3465.2000000000003</v>
      </c>
      <c r="I42" s="2">
        <f>SUM(I32:I41)</f>
        <v>2566.4</v>
      </c>
      <c r="J42" s="2">
        <f>SUM(J32:J41)</f>
        <v>2122.6</v>
      </c>
      <c r="K42" s="5">
        <f>SUM(K32:K41)</f>
        <v>83</v>
      </c>
      <c r="L42" s="2">
        <f>SUM(L32:L41)</f>
        <v>11999815.960000001</v>
      </c>
      <c r="M42" s="2">
        <v>0</v>
      </c>
      <c r="N42" s="2">
        <v>0</v>
      </c>
      <c r="O42" s="2">
        <v>0</v>
      </c>
      <c r="P42" s="2">
        <f>SUM(P32:P41)</f>
        <v>11999815.960000001</v>
      </c>
      <c r="Q42" s="2">
        <v>0</v>
      </c>
      <c r="R42" s="8" t="s">
        <v>84</v>
      </c>
      <c r="S42" s="1">
        <f>SUM(S32:S41)</f>
        <v>10</v>
      </c>
      <c r="T42" s="8" t="s">
        <v>84</v>
      </c>
      <c r="U42" s="8" t="s">
        <v>84</v>
      </c>
      <c r="V42" s="8" t="s">
        <v>84</v>
      </c>
    </row>
    <row r="43" spans="1:22">
      <c r="A43" s="49" t="s">
        <v>83</v>
      </c>
      <c r="B43" s="50"/>
      <c r="C43" s="8" t="s">
        <v>84</v>
      </c>
      <c r="D43" s="8" t="s">
        <v>84</v>
      </c>
      <c r="E43" s="8" t="s">
        <v>84</v>
      </c>
      <c r="F43" s="8" t="s">
        <v>84</v>
      </c>
      <c r="G43" s="8" t="s">
        <v>84</v>
      </c>
      <c r="H43" s="2">
        <f>H42</f>
        <v>3465.2000000000003</v>
      </c>
      <c r="I43" s="2">
        <f t="shared" ref="I43:Q43" si="2">I42</f>
        <v>2566.4</v>
      </c>
      <c r="J43" s="2">
        <f t="shared" si="2"/>
        <v>2122.6</v>
      </c>
      <c r="K43" s="3">
        <f t="shared" si="2"/>
        <v>83</v>
      </c>
      <c r="L43" s="2">
        <f t="shared" si="2"/>
        <v>11999815.960000001</v>
      </c>
      <c r="M43" s="2">
        <f t="shared" si="2"/>
        <v>0</v>
      </c>
      <c r="N43" s="2">
        <f t="shared" si="2"/>
        <v>0</v>
      </c>
      <c r="O43" s="2">
        <f t="shared" si="2"/>
        <v>0</v>
      </c>
      <c r="P43" s="2">
        <f t="shared" si="2"/>
        <v>11999815.960000001</v>
      </c>
      <c r="Q43" s="2">
        <f t="shared" si="2"/>
        <v>0</v>
      </c>
      <c r="R43" s="8" t="s">
        <v>84</v>
      </c>
      <c r="S43" s="1">
        <f>S42</f>
        <v>10</v>
      </c>
      <c r="T43" s="8" t="s">
        <v>84</v>
      </c>
      <c r="U43" s="8" t="s">
        <v>84</v>
      </c>
      <c r="V43" s="8" t="s">
        <v>84</v>
      </c>
    </row>
    <row r="44" spans="1:22" ht="28.5" customHeight="1">
      <c r="A44" s="51" t="s">
        <v>92</v>
      </c>
      <c r="B44" s="52"/>
      <c r="C44" s="8" t="s">
        <v>84</v>
      </c>
      <c r="D44" s="8" t="s">
        <v>84</v>
      </c>
      <c r="E44" s="8" t="s">
        <v>84</v>
      </c>
      <c r="F44" s="8" t="s">
        <v>84</v>
      </c>
      <c r="G44" s="8" t="s">
        <v>84</v>
      </c>
      <c r="H44" s="11">
        <f t="shared" ref="H44:Q44" si="3">H43+H29+H17</f>
        <v>8953.9</v>
      </c>
      <c r="I44" s="11">
        <f t="shared" si="3"/>
        <v>7466.2999999999993</v>
      </c>
      <c r="J44" s="11">
        <f t="shared" si="3"/>
        <v>6112.5</v>
      </c>
      <c r="K44" s="12">
        <f t="shared" si="3"/>
        <v>275</v>
      </c>
      <c r="L44" s="11">
        <f t="shared" si="3"/>
        <v>33228479.460000001</v>
      </c>
      <c r="M44" s="11">
        <f t="shared" si="3"/>
        <v>0</v>
      </c>
      <c r="N44" s="11">
        <f t="shared" si="3"/>
        <v>0</v>
      </c>
      <c r="O44" s="11">
        <f t="shared" si="3"/>
        <v>0</v>
      </c>
      <c r="P44" s="11">
        <f t="shared" si="3"/>
        <v>33228479.460000001</v>
      </c>
      <c r="Q44" s="11">
        <f t="shared" si="3"/>
        <v>0</v>
      </c>
      <c r="R44" s="13"/>
      <c r="S44" s="9">
        <f>S43+S29+S17</f>
        <v>20</v>
      </c>
      <c r="T44" s="8" t="s">
        <v>84</v>
      </c>
      <c r="U44" s="8" t="s">
        <v>84</v>
      </c>
      <c r="V44" s="8" t="s">
        <v>84</v>
      </c>
    </row>
    <row r="45" spans="1:22" ht="30.75" customHeight="1">
      <c r="A45" s="27" t="s">
        <v>73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9"/>
    </row>
    <row r="46" spans="1:22" ht="37.5" customHeight="1">
      <c r="A46" s="30" t="s">
        <v>52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</row>
    <row r="47" spans="1:22">
      <c r="A47" s="21">
        <v>1</v>
      </c>
      <c r="B47" s="21" t="s">
        <v>74</v>
      </c>
      <c r="C47" s="23">
        <v>1986</v>
      </c>
      <c r="D47" s="23" t="s">
        <v>58</v>
      </c>
      <c r="E47" s="21" t="s">
        <v>59</v>
      </c>
      <c r="F47" s="23">
        <v>2</v>
      </c>
      <c r="G47" s="23">
        <v>3</v>
      </c>
      <c r="H47" s="19">
        <v>827</v>
      </c>
      <c r="I47" s="19">
        <v>730.5</v>
      </c>
      <c r="J47" s="19">
        <v>406.79</v>
      </c>
      <c r="K47" s="23">
        <v>37</v>
      </c>
      <c r="L47" s="19">
        <v>12167923.890000001</v>
      </c>
      <c r="M47" s="19">
        <v>0</v>
      </c>
      <c r="N47" s="19">
        <v>0</v>
      </c>
      <c r="O47" s="19">
        <v>0</v>
      </c>
      <c r="P47" s="19">
        <v>12167923.890000001</v>
      </c>
      <c r="Q47" s="19">
        <v>0</v>
      </c>
      <c r="R47" s="14" t="s">
        <v>93</v>
      </c>
      <c r="S47" s="21">
        <v>3</v>
      </c>
      <c r="T47" s="19">
        <v>16656.98</v>
      </c>
      <c r="U47" s="19">
        <v>16656.98</v>
      </c>
      <c r="V47" s="45">
        <v>46022</v>
      </c>
    </row>
    <row r="48" spans="1:22" ht="38.25">
      <c r="A48" s="46"/>
      <c r="B48" s="46"/>
      <c r="C48" s="47"/>
      <c r="D48" s="47"/>
      <c r="E48" s="46"/>
      <c r="F48" s="47"/>
      <c r="G48" s="47"/>
      <c r="H48" s="44"/>
      <c r="I48" s="44"/>
      <c r="J48" s="44"/>
      <c r="K48" s="47"/>
      <c r="L48" s="44"/>
      <c r="M48" s="44"/>
      <c r="N48" s="44"/>
      <c r="O48" s="44"/>
      <c r="P48" s="44"/>
      <c r="Q48" s="44"/>
      <c r="R48" s="15" t="s">
        <v>94</v>
      </c>
      <c r="S48" s="46"/>
      <c r="T48" s="44"/>
      <c r="U48" s="44"/>
      <c r="V48" s="46"/>
    </row>
    <row r="49" spans="1:22" ht="25.5">
      <c r="A49" s="22"/>
      <c r="B49" s="22"/>
      <c r="C49" s="24"/>
      <c r="D49" s="24"/>
      <c r="E49" s="22"/>
      <c r="F49" s="24"/>
      <c r="G49" s="24"/>
      <c r="H49" s="20"/>
      <c r="I49" s="20"/>
      <c r="J49" s="20"/>
      <c r="K49" s="24"/>
      <c r="L49" s="20"/>
      <c r="M49" s="20"/>
      <c r="N49" s="20"/>
      <c r="O49" s="20"/>
      <c r="P49" s="20"/>
      <c r="Q49" s="20"/>
      <c r="R49" s="14" t="s">
        <v>61</v>
      </c>
      <c r="S49" s="22"/>
      <c r="T49" s="20"/>
      <c r="U49" s="20"/>
      <c r="V49" s="22"/>
    </row>
    <row r="50" spans="1:22">
      <c r="A50" s="21">
        <v>2</v>
      </c>
      <c r="B50" s="21" t="s">
        <v>75</v>
      </c>
      <c r="C50" s="23">
        <v>1963</v>
      </c>
      <c r="D50" s="23" t="s">
        <v>58</v>
      </c>
      <c r="E50" s="21" t="s">
        <v>59</v>
      </c>
      <c r="F50" s="23">
        <v>2</v>
      </c>
      <c r="G50" s="23">
        <v>3</v>
      </c>
      <c r="H50" s="19">
        <v>538.6</v>
      </c>
      <c r="I50" s="19">
        <v>506.9</v>
      </c>
      <c r="J50" s="19">
        <v>454.4</v>
      </c>
      <c r="K50" s="23">
        <v>26</v>
      </c>
      <c r="L50" s="19">
        <v>8443423.1600000001</v>
      </c>
      <c r="M50" s="19">
        <v>0</v>
      </c>
      <c r="N50" s="19">
        <v>0</v>
      </c>
      <c r="O50" s="19">
        <v>0</v>
      </c>
      <c r="P50" s="19">
        <v>8443423.1600000001</v>
      </c>
      <c r="Q50" s="19">
        <v>0</v>
      </c>
      <c r="R50" s="14" t="s">
        <v>60</v>
      </c>
      <c r="S50" s="21">
        <v>3</v>
      </c>
      <c r="T50" s="19">
        <v>16656.98</v>
      </c>
      <c r="U50" s="19">
        <v>16656.98</v>
      </c>
      <c r="V50" s="45">
        <v>46022</v>
      </c>
    </row>
    <row r="51" spans="1:22" ht="38.25">
      <c r="A51" s="46"/>
      <c r="B51" s="46"/>
      <c r="C51" s="47"/>
      <c r="D51" s="47"/>
      <c r="E51" s="46"/>
      <c r="F51" s="47"/>
      <c r="G51" s="47"/>
      <c r="H51" s="44"/>
      <c r="I51" s="44"/>
      <c r="J51" s="44"/>
      <c r="K51" s="47"/>
      <c r="L51" s="44"/>
      <c r="M51" s="44"/>
      <c r="N51" s="44"/>
      <c r="O51" s="44"/>
      <c r="P51" s="44"/>
      <c r="Q51" s="44"/>
      <c r="R51" s="15" t="s">
        <v>94</v>
      </c>
      <c r="S51" s="46"/>
      <c r="T51" s="44"/>
      <c r="U51" s="44"/>
      <c r="V51" s="46"/>
    </row>
    <row r="52" spans="1:22" ht="25.5">
      <c r="A52" s="22"/>
      <c r="B52" s="22"/>
      <c r="C52" s="24"/>
      <c r="D52" s="24"/>
      <c r="E52" s="22"/>
      <c r="F52" s="24"/>
      <c r="G52" s="24"/>
      <c r="H52" s="20"/>
      <c r="I52" s="20"/>
      <c r="J52" s="20"/>
      <c r="K52" s="24"/>
      <c r="L52" s="20"/>
      <c r="M52" s="20"/>
      <c r="N52" s="20"/>
      <c r="O52" s="20"/>
      <c r="P52" s="20"/>
      <c r="Q52" s="20"/>
      <c r="R52" s="14" t="s">
        <v>61</v>
      </c>
      <c r="S52" s="22"/>
      <c r="T52" s="20"/>
      <c r="U52" s="20"/>
      <c r="V52" s="22"/>
    </row>
    <row r="53" spans="1:22" ht="25.5">
      <c r="A53" s="21">
        <v>3</v>
      </c>
      <c r="B53" s="21" t="s">
        <v>76</v>
      </c>
      <c r="C53" s="23">
        <v>1984</v>
      </c>
      <c r="D53" s="23" t="s">
        <v>58</v>
      </c>
      <c r="E53" s="21" t="s">
        <v>54</v>
      </c>
      <c r="F53" s="23">
        <v>2</v>
      </c>
      <c r="G53" s="23">
        <v>2</v>
      </c>
      <c r="H53" s="19">
        <v>719.4</v>
      </c>
      <c r="I53" s="19">
        <v>613.6</v>
      </c>
      <c r="J53" s="19">
        <v>611.4</v>
      </c>
      <c r="K53" s="23">
        <v>21</v>
      </c>
      <c r="L53" s="19">
        <v>413989.78</v>
      </c>
      <c r="M53" s="19">
        <v>0</v>
      </c>
      <c r="N53" s="19">
        <v>0</v>
      </c>
      <c r="O53" s="19">
        <v>0</v>
      </c>
      <c r="P53" s="19">
        <v>413989.78</v>
      </c>
      <c r="Q53" s="19">
        <v>0</v>
      </c>
      <c r="R53" s="6" t="s">
        <v>77</v>
      </c>
      <c r="S53" s="21">
        <v>3</v>
      </c>
      <c r="T53" s="19">
        <v>674.69</v>
      </c>
      <c r="U53" s="19">
        <v>674.69</v>
      </c>
      <c r="V53" s="45">
        <v>46022</v>
      </c>
    </row>
    <row r="54" spans="1:22" ht="38.25">
      <c r="A54" s="46"/>
      <c r="B54" s="46"/>
      <c r="C54" s="47"/>
      <c r="D54" s="47"/>
      <c r="E54" s="46"/>
      <c r="F54" s="47"/>
      <c r="G54" s="47"/>
      <c r="H54" s="44"/>
      <c r="I54" s="44"/>
      <c r="J54" s="44"/>
      <c r="K54" s="47"/>
      <c r="L54" s="44"/>
      <c r="M54" s="44"/>
      <c r="N54" s="44"/>
      <c r="O54" s="44"/>
      <c r="P54" s="44"/>
      <c r="Q54" s="44"/>
      <c r="R54" s="7" t="s">
        <v>78</v>
      </c>
      <c r="S54" s="46"/>
      <c r="T54" s="44"/>
      <c r="U54" s="44"/>
      <c r="V54" s="46"/>
    </row>
    <row r="55" spans="1:22" ht="38.25">
      <c r="A55" s="22"/>
      <c r="B55" s="22"/>
      <c r="C55" s="24"/>
      <c r="D55" s="24"/>
      <c r="E55" s="22"/>
      <c r="F55" s="24"/>
      <c r="G55" s="24"/>
      <c r="H55" s="20"/>
      <c r="I55" s="20"/>
      <c r="J55" s="20"/>
      <c r="K55" s="24"/>
      <c r="L55" s="20"/>
      <c r="M55" s="20"/>
      <c r="N55" s="20"/>
      <c r="O55" s="20"/>
      <c r="P55" s="20"/>
      <c r="Q55" s="20"/>
      <c r="R55" s="6" t="s">
        <v>79</v>
      </c>
      <c r="S55" s="22"/>
      <c r="T55" s="20"/>
      <c r="U55" s="20"/>
      <c r="V55" s="22"/>
    </row>
    <row r="56" spans="1:22" ht="25.5">
      <c r="A56" s="21">
        <v>4</v>
      </c>
      <c r="B56" s="21" t="s">
        <v>80</v>
      </c>
      <c r="C56" s="23">
        <v>1977</v>
      </c>
      <c r="D56" s="23" t="s">
        <v>58</v>
      </c>
      <c r="E56" s="21" t="s">
        <v>54</v>
      </c>
      <c r="F56" s="23">
        <v>2</v>
      </c>
      <c r="G56" s="23">
        <v>2</v>
      </c>
      <c r="H56" s="19">
        <v>828.8</v>
      </c>
      <c r="I56" s="19">
        <v>760.6</v>
      </c>
      <c r="J56" s="19">
        <v>717.95</v>
      </c>
      <c r="K56" s="23">
        <v>37</v>
      </c>
      <c r="L56" s="19">
        <v>3064132.82</v>
      </c>
      <c r="M56" s="19">
        <v>0</v>
      </c>
      <c r="N56" s="19">
        <v>0</v>
      </c>
      <c r="O56" s="19">
        <v>0</v>
      </c>
      <c r="P56" s="19">
        <v>3064132.82</v>
      </c>
      <c r="Q56" s="19">
        <v>0</v>
      </c>
      <c r="R56" s="6" t="s">
        <v>81</v>
      </c>
      <c r="S56" s="21">
        <v>6</v>
      </c>
      <c r="T56" s="19">
        <v>4795.46</v>
      </c>
      <c r="U56" s="19">
        <v>4795.46</v>
      </c>
      <c r="V56" s="45">
        <v>46022</v>
      </c>
    </row>
    <row r="57" spans="1:22" ht="38.25">
      <c r="A57" s="46"/>
      <c r="B57" s="46"/>
      <c r="C57" s="47"/>
      <c r="D57" s="47"/>
      <c r="E57" s="46"/>
      <c r="F57" s="47"/>
      <c r="G57" s="47"/>
      <c r="H57" s="44"/>
      <c r="I57" s="44"/>
      <c r="J57" s="44"/>
      <c r="K57" s="47"/>
      <c r="L57" s="44"/>
      <c r="M57" s="44"/>
      <c r="N57" s="44"/>
      <c r="O57" s="44"/>
      <c r="P57" s="44"/>
      <c r="Q57" s="44"/>
      <c r="R57" s="6" t="s">
        <v>89</v>
      </c>
      <c r="S57" s="46"/>
      <c r="T57" s="44"/>
      <c r="U57" s="44"/>
      <c r="V57" s="48"/>
    </row>
    <row r="58" spans="1:22" ht="38.25">
      <c r="A58" s="46"/>
      <c r="B58" s="46"/>
      <c r="C58" s="47"/>
      <c r="D58" s="47"/>
      <c r="E58" s="46"/>
      <c r="F58" s="47"/>
      <c r="G58" s="47"/>
      <c r="H58" s="44"/>
      <c r="I58" s="44"/>
      <c r="J58" s="44"/>
      <c r="K58" s="47"/>
      <c r="L58" s="44"/>
      <c r="M58" s="44"/>
      <c r="N58" s="44"/>
      <c r="O58" s="44"/>
      <c r="P58" s="44"/>
      <c r="Q58" s="44"/>
      <c r="R58" s="6" t="s">
        <v>82</v>
      </c>
      <c r="S58" s="46"/>
      <c r="T58" s="44"/>
      <c r="U58" s="44"/>
      <c r="V58" s="48"/>
    </row>
    <row r="59" spans="1:22" ht="25.5">
      <c r="A59" s="46"/>
      <c r="B59" s="46"/>
      <c r="C59" s="47"/>
      <c r="D59" s="47"/>
      <c r="E59" s="46"/>
      <c r="F59" s="47"/>
      <c r="G59" s="47"/>
      <c r="H59" s="44"/>
      <c r="I59" s="44"/>
      <c r="J59" s="44"/>
      <c r="K59" s="47"/>
      <c r="L59" s="44"/>
      <c r="M59" s="44"/>
      <c r="N59" s="44"/>
      <c r="O59" s="44"/>
      <c r="P59" s="44"/>
      <c r="Q59" s="44"/>
      <c r="R59" s="6" t="s">
        <v>77</v>
      </c>
      <c r="S59" s="46"/>
      <c r="T59" s="44"/>
      <c r="U59" s="44"/>
      <c r="V59" s="46"/>
    </row>
    <row r="60" spans="1:22" ht="38.25">
      <c r="A60" s="46"/>
      <c r="B60" s="46"/>
      <c r="C60" s="47"/>
      <c r="D60" s="47"/>
      <c r="E60" s="46"/>
      <c r="F60" s="47"/>
      <c r="G60" s="47"/>
      <c r="H60" s="44"/>
      <c r="I60" s="44"/>
      <c r="J60" s="44"/>
      <c r="K60" s="47"/>
      <c r="L60" s="44"/>
      <c r="M60" s="44"/>
      <c r="N60" s="44"/>
      <c r="O60" s="44"/>
      <c r="P60" s="44"/>
      <c r="Q60" s="44"/>
      <c r="R60" s="6" t="s">
        <v>78</v>
      </c>
      <c r="S60" s="46"/>
      <c r="T60" s="44"/>
      <c r="U60" s="44"/>
      <c r="V60" s="46"/>
    </row>
    <row r="61" spans="1:22" ht="38.25">
      <c r="A61" s="46"/>
      <c r="B61" s="46"/>
      <c r="C61" s="47"/>
      <c r="D61" s="47"/>
      <c r="E61" s="46"/>
      <c r="F61" s="47"/>
      <c r="G61" s="47"/>
      <c r="H61" s="44"/>
      <c r="I61" s="44"/>
      <c r="J61" s="44"/>
      <c r="K61" s="47"/>
      <c r="L61" s="44"/>
      <c r="M61" s="44"/>
      <c r="N61" s="44"/>
      <c r="O61" s="44"/>
      <c r="P61" s="44"/>
      <c r="Q61" s="44"/>
      <c r="R61" s="7" t="s">
        <v>79</v>
      </c>
      <c r="S61" s="46"/>
      <c r="T61" s="44"/>
      <c r="U61" s="44"/>
      <c r="V61" s="46"/>
    </row>
    <row r="62" spans="1:22" ht="26.25" customHeight="1">
      <c r="A62" s="49" t="s">
        <v>91</v>
      </c>
      <c r="B62" s="50"/>
      <c r="C62" s="8" t="s">
        <v>84</v>
      </c>
      <c r="D62" s="8" t="s">
        <v>84</v>
      </c>
      <c r="E62" s="8" t="s">
        <v>84</v>
      </c>
      <c r="F62" s="8" t="s">
        <v>84</v>
      </c>
      <c r="G62" s="8" t="s">
        <v>84</v>
      </c>
      <c r="H62" s="2">
        <f>SUM(H47:H61)</f>
        <v>2913.8</v>
      </c>
      <c r="I62" s="2">
        <f>SUM(I47:I61)</f>
        <v>2611.6</v>
      </c>
      <c r="J62" s="2">
        <f>SUM(J47:J61)</f>
        <v>2190.54</v>
      </c>
      <c r="K62" s="5">
        <f>SUM(K47:K61)</f>
        <v>121</v>
      </c>
      <c r="L62" s="2">
        <f>SUM(L47:L61)</f>
        <v>24089469.650000002</v>
      </c>
      <c r="M62" s="2">
        <v>0</v>
      </c>
      <c r="N62" s="2">
        <v>0</v>
      </c>
      <c r="O62" s="2">
        <v>0</v>
      </c>
      <c r="P62" s="2">
        <f>SUM(P47:P61)</f>
        <v>24089469.650000002</v>
      </c>
      <c r="Q62" s="2">
        <v>0</v>
      </c>
      <c r="R62" s="8" t="s">
        <v>84</v>
      </c>
      <c r="S62" s="1">
        <f>SUM(S47:S61)</f>
        <v>15</v>
      </c>
      <c r="T62" s="8" t="s">
        <v>84</v>
      </c>
      <c r="U62" s="8" t="s">
        <v>84</v>
      </c>
      <c r="V62" s="8" t="s">
        <v>84</v>
      </c>
    </row>
    <row r="63" spans="1:22" ht="24" customHeight="1">
      <c r="A63" s="51" t="s">
        <v>85</v>
      </c>
      <c r="B63" s="52"/>
      <c r="C63" s="8" t="s">
        <v>84</v>
      </c>
      <c r="D63" s="8" t="s">
        <v>84</v>
      </c>
      <c r="E63" s="8" t="s">
        <v>84</v>
      </c>
      <c r="F63" s="8" t="s">
        <v>84</v>
      </c>
      <c r="G63" s="8" t="s">
        <v>84</v>
      </c>
      <c r="H63" s="11">
        <f>H62</f>
        <v>2913.8</v>
      </c>
      <c r="I63" s="11">
        <f>I62</f>
        <v>2611.6</v>
      </c>
      <c r="J63" s="11">
        <f>J62</f>
        <v>2190.54</v>
      </c>
      <c r="K63" s="12">
        <f>K62</f>
        <v>121</v>
      </c>
      <c r="L63" s="11">
        <f>L62</f>
        <v>24089469.650000002</v>
      </c>
      <c r="M63" s="11">
        <v>0</v>
      </c>
      <c r="N63" s="11">
        <v>0</v>
      </c>
      <c r="O63" s="11">
        <v>0</v>
      </c>
      <c r="P63" s="11">
        <f>L63</f>
        <v>24089469.650000002</v>
      </c>
      <c r="Q63" s="10">
        <v>0</v>
      </c>
      <c r="R63" s="18"/>
      <c r="S63" s="9">
        <f>S62</f>
        <v>15</v>
      </c>
      <c r="T63" s="8" t="s">
        <v>84</v>
      </c>
      <c r="U63" s="8" t="s">
        <v>84</v>
      </c>
      <c r="V63" s="8" t="s">
        <v>84</v>
      </c>
    </row>
  </sheetData>
  <mergeCells count="312">
    <mergeCell ref="T1:V1"/>
    <mergeCell ref="A2:V3"/>
    <mergeCell ref="A16:B16"/>
    <mergeCell ref="A18:V18"/>
    <mergeCell ref="A19:V19"/>
    <mergeCell ref="A11:V11"/>
    <mergeCell ref="T5:T6"/>
    <mergeCell ref="U5:U6"/>
    <mergeCell ref="V5:V7"/>
    <mergeCell ref="C6:C7"/>
    <mergeCell ref="D6:D7"/>
    <mergeCell ref="A10:V10"/>
    <mergeCell ref="H5:H6"/>
    <mergeCell ref="I5:J5"/>
    <mergeCell ref="K5:K6"/>
    <mergeCell ref="L5:Q5"/>
    <mergeCell ref="R5:R7"/>
    <mergeCell ref="S5:S6"/>
    <mergeCell ref="A5:A7"/>
    <mergeCell ref="B5:B7"/>
    <mergeCell ref="C5:D5"/>
    <mergeCell ref="E5:E7"/>
    <mergeCell ref="F5:F7"/>
    <mergeCell ref="G5:G7"/>
    <mergeCell ref="K12:K15"/>
    <mergeCell ref="J22:J23"/>
    <mergeCell ref="K22:K23"/>
    <mergeCell ref="L22:L23"/>
    <mergeCell ref="A22:A23"/>
    <mergeCell ref="B22:B23"/>
    <mergeCell ref="C22:C23"/>
    <mergeCell ref="D22:D23"/>
    <mergeCell ref="E22:E23"/>
    <mergeCell ref="F22:F23"/>
    <mergeCell ref="V32:V34"/>
    <mergeCell ref="A28:B28"/>
    <mergeCell ref="A9:V9"/>
    <mergeCell ref="A17:B17"/>
    <mergeCell ref="A29:B29"/>
    <mergeCell ref="T22:T23"/>
    <mergeCell ref="U22:U23"/>
    <mergeCell ref="V22:V23"/>
    <mergeCell ref="M22:M23"/>
    <mergeCell ref="N22:N23"/>
    <mergeCell ref="O22:O23"/>
    <mergeCell ref="P22:P23"/>
    <mergeCell ref="Q22:Q23"/>
    <mergeCell ref="J26:J27"/>
    <mergeCell ref="K26:K27"/>
    <mergeCell ref="L26:L27"/>
    <mergeCell ref="M26:M27"/>
    <mergeCell ref="N26:N27"/>
    <mergeCell ref="O26:O27"/>
    <mergeCell ref="P26:P27"/>
    <mergeCell ref="Q26:Q27"/>
    <mergeCell ref="S22:S23"/>
    <mergeCell ref="G22:G23"/>
    <mergeCell ref="H22:H23"/>
    <mergeCell ref="A37:A38"/>
    <mergeCell ref="B37:B38"/>
    <mergeCell ref="C37:C38"/>
    <mergeCell ref="D37:D38"/>
    <mergeCell ref="E37:E38"/>
    <mergeCell ref="F37:F38"/>
    <mergeCell ref="G37:G38"/>
    <mergeCell ref="H37:H38"/>
    <mergeCell ref="V37:V38"/>
    <mergeCell ref="O37:O38"/>
    <mergeCell ref="P37:P38"/>
    <mergeCell ref="Q37:Q38"/>
    <mergeCell ref="S37:S38"/>
    <mergeCell ref="T37:T38"/>
    <mergeCell ref="U37:U38"/>
    <mergeCell ref="I37:I38"/>
    <mergeCell ref="J37:J38"/>
    <mergeCell ref="K37:K38"/>
    <mergeCell ref="L37:L38"/>
    <mergeCell ref="M37:M38"/>
    <mergeCell ref="N37:N38"/>
    <mergeCell ref="A47:A49"/>
    <mergeCell ref="B47:B49"/>
    <mergeCell ref="C47:C49"/>
    <mergeCell ref="D47:D49"/>
    <mergeCell ref="E47:E49"/>
    <mergeCell ref="F47:F49"/>
    <mergeCell ref="G47:G49"/>
    <mergeCell ref="H47:H49"/>
    <mergeCell ref="A42:B42"/>
    <mergeCell ref="A45:V45"/>
    <mergeCell ref="A46:V46"/>
    <mergeCell ref="V47:V49"/>
    <mergeCell ref="O47:O49"/>
    <mergeCell ref="P47:P49"/>
    <mergeCell ref="Q47:Q49"/>
    <mergeCell ref="S47:S49"/>
    <mergeCell ref="T47:T49"/>
    <mergeCell ref="U47:U49"/>
    <mergeCell ref="I47:I49"/>
    <mergeCell ref="J47:J49"/>
    <mergeCell ref="K47:K49"/>
    <mergeCell ref="L47:L49"/>
    <mergeCell ref="M47:M49"/>
    <mergeCell ref="N47:N49"/>
    <mergeCell ref="A50:A52"/>
    <mergeCell ref="B50:B52"/>
    <mergeCell ref="C50:C52"/>
    <mergeCell ref="D50:D52"/>
    <mergeCell ref="E50:E52"/>
    <mergeCell ref="F50:F52"/>
    <mergeCell ref="G50:G52"/>
    <mergeCell ref="H50:H52"/>
    <mergeCell ref="I50:I52"/>
    <mergeCell ref="P50:P52"/>
    <mergeCell ref="Q50:Q52"/>
    <mergeCell ref="S50:S52"/>
    <mergeCell ref="T50:T52"/>
    <mergeCell ref="U50:U52"/>
    <mergeCell ref="V50:V52"/>
    <mergeCell ref="J50:J52"/>
    <mergeCell ref="K50:K52"/>
    <mergeCell ref="L50:L52"/>
    <mergeCell ref="M50:M52"/>
    <mergeCell ref="N50:N52"/>
    <mergeCell ref="O50:O52"/>
    <mergeCell ref="S53:S55"/>
    <mergeCell ref="G53:G55"/>
    <mergeCell ref="H53:H55"/>
    <mergeCell ref="I53:I55"/>
    <mergeCell ref="J53:J55"/>
    <mergeCell ref="K53:K55"/>
    <mergeCell ref="L53:L55"/>
    <mergeCell ref="A53:A55"/>
    <mergeCell ref="B53:B55"/>
    <mergeCell ref="C53:C55"/>
    <mergeCell ref="D53:D55"/>
    <mergeCell ref="E53:E55"/>
    <mergeCell ref="F53:F55"/>
    <mergeCell ref="D56:D61"/>
    <mergeCell ref="E56:E61"/>
    <mergeCell ref="F56:F61"/>
    <mergeCell ref="G56:G61"/>
    <mergeCell ref="M53:M55"/>
    <mergeCell ref="N53:N55"/>
    <mergeCell ref="O53:O55"/>
    <mergeCell ref="P53:P55"/>
    <mergeCell ref="Q53:Q55"/>
    <mergeCell ref="U56:U61"/>
    <mergeCell ref="V56:V61"/>
    <mergeCell ref="A62:B62"/>
    <mergeCell ref="A43:B43"/>
    <mergeCell ref="A44:B44"/>
    <mergeCell ref="A63:B63"/>
    <mergeCell ref="N56:N61"/>
    <mergeCell ref="O56:O61"/>
    <mergeCell ref="P56:P61"/>
    <mergeCell ref="Q56:Q61"/>
    <mergeCell ref="S56:S61"/>
    <mergeCell ref="T56:T61"/>
    <mergeCell ref="H56:H61"/>
    <mergeCell ref="I56:I61"/>
    <mergeCell ref="J56:J61"/>
    <mergeCell ref="K56:K61"/>
    <mergeCell ref="L56:L61"/>
    <mergeCell ref="M56:M61"/>
    <mergeCell ref="T53:T55"/>
    <mergeCell ref="U53:U55"/>
    <mergeCell ref="V53:V55"/>
    <mergeCell ref="A56:A61"/>
    <mergeCell ref="B56:B61"/>
    <mergeCell ref="C56:C61"/>
    <mergeCell ref="S32:S34"/>
    <mergeCell ref="T32:T34"/>
    <mergeCell ref="U32:U34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T39:T41"/>
    <mergeCell ref="U39:U41"/>
    <mergeCell ref="V39:V41"/>
    <mergeCell ref="S26:S27"/>
    <mergeCell ref="T26:T27"/>
    <mergeCell ref="U26:U27"/>
    <mergeCell ref="V26:V27"/>
    <mergeCell ref="A32:A34"/>
    <mergeCell ref="B32:B34"/>
    <mergeCell ref="C32:C34"/>
    <mergeCell ref="D32:D34"/>
    <mergeCell ref="E32:E34"/>
    <mergeCell ref="F32:F34"/>
    <mergeCell ref="G32:G34"/>
    <mergeCell ref="H32:H34"/>
    <mergeCell ref="I32:I34"/>
    <mergeCell ref="J32:J34"/>
    <mergeCell ref="K32:K34"/>
    <mergeCell ref="L32:L34"/>
    <mergeCell ref="M32:M34"/>
    <mergeCell ref="N32:N34"/>
    <mergeCell ref="O32:O34"/>
    <mergeCell ref="P32:P34"/>
    <mergeCell ref="Q32:Q34"/>
    <mergeCell ref="J39:J41"/>
    <mergeCell ref="K39:K41"/>
    <mergeCell ref="L39:L41"/>
    <mergeCell ref="M39:M41"/>
    <mergeCell ref="N39:N41"/>
    <mergeCell ref="O39:O41"/>
    <mergeCell ref="P39:P41"/>
    <mergeCell ref="Q39:Q41"/>
    <mergeCell ref="S39:S41"/>
    <mergeCell ref="A39:A41"/>
    <mergeCell ref="B39:B41"/>
    <mergeCell ref="C39:C41"/>
    <mergeCell ref="D39:D41"/>
    <mergeCell ref="E39:E41"/>
    <mergeCell ref="F39:F41"/>
    <mergeCell ref="G39:G41"/>
    <mergeCell ref="H39:H41"/>
    <mergeCell ref="I39:I41"/>
    <mergeCell ref="L12:L15"/>
    <mergeCell ref="M12:M15"/>
    <mergeCell ref="N12:N15"/>
    <mergeCell ref="O12:O15"/>
    <mergeCell ref="P12:P15"/>
    <mergeCell ref="Q12:Q15"/>
    <mergeCell ref="S12:S15"/>
    <mergeCell ref="A12:A15"/>
    <mergeCell ref="B12:B15"/>
    <mergeCell ref="C12:C15"/>
    <mergeCell ref="D12:D15"/>
    <mergeCell ref="E12:E15"/>
    <mergeCell ref="F12:F15"/>
    <mergeCell ref="G12:G15"/>
    <mergeCell ref="H12:H15"/>
    <mergeCell ref="I12:I15"/>
    <mergeCell ref="T12:T15"/>
    <mergeCell ref="U12:U15"/>
    <mergeCell ref="V12:V15"/>
    <mergeCell ref="R14:R15"/>
    <mergeCell ref="R12:R13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S24:S25"/>
    <mergeCell ref="J12:J15"/>
    <mergeCell ref="U24:U25"/>
    <mergeCell ref="V24:V25"/>
    <mergeCell ref="A30:V30"/>
    <mergeCell ref="A31:V31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S20:S21"/>
    <mergeCell ref="T20:T21"/>
    <mergeCell ref="I22:I23"/>
    <mergeCell ref="U20:U21"/>
    <mergeCell ref="V20:V21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J35:J36"/>
    <mergeCell ref="K35:K36"/>
    <mergeCell ref="L35:L36"/>
    <mergeCell ref="M35:M36"/>
    <mergeCell ref="N35:N36"/>
    <mergeCell ref="O35:O36"/>
    <mergeCell ref="P35:P36"/>
    <mergeCell ref="Q35:Q36"/>
    <mergeCell ref="S35:S36"/>
    <mergeCell ref="T35:T36"/>
    <mergeCell ref="U35:U36"/>
    <mergeCell ref="V35:V36"/>
    <mergeCell ref="T24:T25"/>
  </mergeCells>
  <pageMargins left="0.51181102362204722" right="0.51181102362204722" top="0.74803149606299213" bottom="0.74803149606299213" header="0.31496062992125984" footer="0.31496062992125984"/>
  <pageSetup paperSize="9" scale="3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2024-04-25T12:06:50Z</dcterms:modified>
</cp:coreProperties>
</file>