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5872C496-6A6D-4E89-A595-63BA0842790A}" xr6:coauthVersionLast="37" xr6:coauthVersionMax="37" xr10:uidLastSave="{00000000-0000-0000-0000-000000000000}"/>
  <bookViews>
    <workbookView xWindow="0" yWindow="0" windowWidth="28800" windowHeight="11925" xr2:uid="{00000000-000D-0000-FFFF-FFFF00000000}"/>
  </bookViews>
  <sheets>
    <sheet name="Лист1" sheetId="1" r:id="rId1"/>
  </sheets>
  <calcPr calcId="179021"/>
</workbook>
</file>

<file path=xl/calcChain.xml><?xml version="1.0" encoding="utf-8"?>
<calcChain xmlns="http://schemas.openxmlformats.org/spreadsheetml/2006/main">
  <c r="H38" i="1" l="1"/>
  <c r="H39" i="1" s="1"/>
  <c r="I38" i="1"/>
  <c r="I39" i="1" s="1"/>
  <c r="J38" i="1"/>
  <c r="J39" i="1" s="1"/>
  <c r="K38" i="1"/>
  <c r="K39" i="1" s="1"/>
  <c r="L38" i="1"/>
  <c r="L39" i="1" s="1"/>
  <c r="P38" i="1"/>
  <c r="P39" i="1" s="1"/>
  <c r="S38" i="1"/>
  <c r="S39" i="1" s="1"/>
  <c r="M39" i="1"/>
  <c r="N39" i="1"/>
  <c r="O39" i="1"/>
  <c r="Q39" i="1"/>
  <c r="K17" i="1"/>
  <c r="J17" i="1" l="1"/>
  <c r="I17" i="1"/>
  <c r="H17" i="1"/>
  <c r="L17" i="1"/>
  <c r="H27" i="1" l="1"/>
  <c r="J27" i="1"/>
  <c r="I27" i="1"/>
  <c r="K27" i="1"/>
  <c r="P17" i="1"/>
  <c r="L27" i="1"/>
  <c r="P59" i="1" l="1"/>
  <c r="L59" i="1"/>
  <c r="K59" i="1"/>
  <c r="J59" i="1"/>
  <c r="I59" i="1"/>
  <c r="H59" i="1"/>
  <c r="P27" i="1" l="1"/>
  <c r="L60" i="1" l="1"/>
  <c r="P60" i="1" s="1"/>
  <c r="K60" i="1"/>
  <c r="J60" i="1"/>
  <c r="I60" i="1"/>
  <c r="H60" i="1"/>
  <c r="S59" i="1" l="1"/>
  <c r="S60" i="1" s="1"/>
  <c r="S28" i="1" l="1"/>
  <c r="Q28" i="1"/>
  <c r="P28" i="1"/>
  <c r="O28" i="1"/>
  <c r="N28" i="1"/>
  <c r="M28" i="1"/>
  <c r="L28" i="1"/>
  <c r="K28" i="1"/>
  <c r="J28" i="1"/>
  <c r="I28" i="1"/>
  <c r="H28" i="1"/>
  <c r="S18" i="1"/>
  <c r="Q18" i="1"/>
  <c r="P18" i="1"/>
  <c r="O18" i="1"/>
  <c r="N18" i="1"/>
  <c r="M18" i="1"/>
  <c r="L18" i="1"/>
  <c r="K18" i="1"/>
  <c r="J18" i="1"/>
  <c r="I18" i="1"/>
  <c r="H18" i="1"/>
  <c r="H40" i="1" l="1"/>
  <c r="L40" i="1"/>
  <c r="P40" i="1"/>
  <c r="I40" i="1"/>
  <c r="M40" i="1"/>
  <c r="Q40" i="1"/>
  <c r="J40" i="1"/>
  <c r="N40" i="1"/>
  <c r="S40" i="1"/>
  <c r="K40" i="1"/>
  <c r="O40" i="1"/>
</calcChain>
</file>

<file path=xl/sharedStrings.xml><?xml version="1.0" encoding="utf-8"?>
<sst xmlns="http://schemas.openxmlformats.org/spreadsheetml/2006/main" count="227" uniqueCount="92">
  <si>
    <t>№
п/п</t>
  </si>
  <si>
    <t>Адрес многоквартирного дома</t>
  </si>
  <si>
    <t>Год</t>
  </si>
  <si>
    <t>Материал стен</t>
  </si>
  <si>
    <t>Количество этажей</t>
  </si>
  <si>
    <t>Количество подъездов</t>
  </si>
  <si>
    <t>Общая площадь многоквартирного дома, всего</t>
  </si>
  <si>
    <t>Площадь помещений многоквартирного дома</t>
  </si>
  <si>
    <t>Количество жителей, проживающих в многоквартирном доме на дату утверждения краткосрочного плана</t>
  </si>
  <si>
    <t>Стоимость капитального ремонта</t>
  </si>
  <si>
    <t>вид работ (услуг) по капитальному ремонту многоквартирного дома</t>
  </si>
  <si>
    <t>Количество видов работ (услуг) по капитальному ремонту многоквартирных домов, указанных в графе 18</t>
  </si>
  <si>
    <t>Удельная стоимость капитального ремонта 1 кв. м общей площади помещений в многоквартирном доме</t>
  </si>
  <si>
    <t>Предельная стоимость капитального ремонта 1 кв. м общей площади помещений в многоквартирном доме</t>
  </si>
  <si>
    <t>Плановая дата завершения работ</t>
  </si>
  <si>
    <t>ввода в эксплуатацию</t>
  </si>
  <si>
    <t>завершения последнего капитального ремонта</t>
  </si>
  <si>
    <t>всего</t>
  </si>
  <si>
    <t>в том числе жилых помещений, находящихся в собственности граждан</t>
  </si>
  <si>
    <t>за счет средств Фонда содействия реформированию жилищно-коммунального хозяйства</t>
  </si>
  <si>
    <t>за счет средств областного бюджета</t>
  </si>
  <si>
    <t>за счет средств местного бюджета</t>
  </si>
  <si>
    <t>за счет средств собственников помещений в многоквартирном доме</t>
  </si>
  <si>
    <t>за счет иных источников финансирования*</t>
  </si>
  <si>
    <t>кв. м</t>
  </si>
  <si>
    <t>чел.</t>
  </si>
  <si>
    <t>руб.</t>
  </si>
  <si>
    <t>шт.</t>
  </si>
  <si>
    <t>руб./кв. 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</si>
  <si>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</si>
  <si>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</si>
  <si>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</si>
  <si>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</si>
  <si>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</si>
  <si>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</si>
  <si>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</si>
  <si>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</si>
  <si>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</si>
  <si>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</si>
  <si>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</si>
  <si>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</si>
  <si>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</si>
  <si>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</si>
  <si>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</si>
  <si>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</si>
  <si>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</si>
  <si>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</si>
  <si>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</si>
  <si>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</si>
  <si>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</si>
  <si>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</si>
  <si>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Ленский муниципальный район Архангельской области</t>
  </si>
  <si>
    <t>Кирп./ шлакоблочные</t>
  </si>
  <si>
    <t>р-н. Ленский, с. Яренск, ул. Володи Дубинина, д. 27</t>
  </si>
  <si>
    <t/>
  </si>
  <si>
    <t>Деревянные</t>
  </si>
  <si>
    <t>Основной перечень</t>
  </si>
  <si>
    <t>Резервный перечень</t>
  </si>
  <si>
    <t>р-н. Ленский, с. Яренск, ул. Октябрьская, д. 11</t>
  </si>
  <si>
    <t>Ремонт внутридомовых инженерных систем электроснабжения - СТРОИТЕЛЬНЫЙ КОНТРОЛЬ</t>
  </si>
  <si>
    <t>-</t>
  </si>
  <si>
    <t>Итого по разделу "РЕЗЕРВНЫЙ ПЕРЕЧЕНЬ":</t>
  </si>
  <si>
    <t xml:space="preserve">  2026 год.</t>
  </si>
  <si>
    <t>Проектирование и ремонт кровли</t>
  </si>
  <si>
    <t>Ремонт кровли - СТРОИТЕЛЬНЫЙ КОНТРОЛЬ</t>
  </si>
  <si>
    <t>р-н. Ленский, с. Яренск, ул. Володи Дубинина, д. 60</t>
  </si>
  <si>
    <t xml:space="preserve">  2027 год.</t>
  </si>
  <si>
    <t>р-н. Ленский, с. Яренск, ул. Совхозная, д. 7А</t>
  </si>
  <si>
    <t>Проектирование и ремонт внутридомовых инженерных систем холодного водоснабжения</t>
  </si>
  <si>
    <t xml:space="preserve"> Ремонт внутридомовых инженерных систем холодного водоснабжения - СТРОИТЕЛЬНЫЙ КОНТРОЛЬ</t>
  </si>
  <si>
    <t>р-н. Ленский, с. Яренск, ул. Кр. Партизан, д. 36</t>
  </si>
  <si>
    <t xml:space="preserve">Проектирование и ремонт кровли </t>
  </si>
  <si>
    <t>р-н. Ленский, с. Яренск, ул. Трудовая, д. 27а</t>
  </si>
  <si>
    <t>Итого по 2026 год.:</t>
  </si>
  <si>
    <t>Итого по 2027 год.:</t>
  </si>
  <si>
    <t xml:space="preserve">  2028 год.</t>
  </si>
  <si>
    <t>Итого по 2028 год.:</t>
  </si>
  <si>
    <t>р-н. Ленский, с. Яренск, ул. Пионерская, д. 14</t>
  </si>
  <si>
    <t>р-н. Ленский, с. Яренск, ул. Трудовая, д. 23А</t>
  </si>
  <si>
    <t>Кирп./ деревянные</t>
  </si>
  <si>
    <t>ИТОГО по разделу "ОСНОВНОЙ ПЕРЕЧЕНЬ" (2026-2028 годы): 8 многоквартирных домов</t>
  </si>
  <si>
    <t>Итого по муниципальному образованию "Ленский муниципальный район": 2 многоквартирных дома</t>
  </si>
  <si>
    <t>Итого по муниципальному образованию "Ленский муниципальный район": 3 многоквартирных дома</t>
  </si>
  <si>
    <t>р-н. Ленский, с. Яренск, ул. Красных Партизан, д. 33</t>
  </si>
  <si>
    <t>р-н. Ленский, с. Яренск, ул. Трудовая, д. 8</t>
  </si>
  <si>
    <t>Проектирование  и ремонт внутридомовых инженерных систем электроснабжения</t>
  </si>
  <si>
    <t>р-н. Ленский, с. Яренск, ул. Трудовая, д. 25А</t>
  </si>
  <si>
    <t>КРАТКОСРОЧНЫЙ ПЛАН реализации региональной программы капитального ремонта общего имущества в многоквартирных домах, расположенных на территории Ленского муниципального района Архангельской области, на 2026-2028 годы</t>
  </si>
  <si>
    <t>Проектирование  и ремонт внутридомовых инженерных систем теплоснабжения</t>
  </si>
  <si>
    <t>Ремонт внутридомовых инженерных систем теплоснабжения - СТРОИТЕЛЬНЫЙ КОНТРОЛЬ</t>
  </si>
  <si>
    <t>Итого по муниципальному образованию "Ленский муниципальный район": 5 многоквартирных дома</t>
  </si>
  <si>
    <t>р-н. Ленский, п. Урдома, пер. Паламышский,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</si>
</sst>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₽&quot;_-;\-* #,##0\ &quot;₽&quot;_-;_-* &quot;-&quot;\ &quot;₽&quot;_-;_-@_-"/>
    <numFmt numFmtId="164" formatCode="#,##0;\-#,##0"/>
    <numFmt numFmtId="165" formatCode="#,##0.00;\-#,##0.00"/>
    <numFmt numFmtId="166" formatCode="#,##0_ ;\-#,##0\ "/>
    <numFmt numFmtId="167" formatCode="#,##0.00\ _₽"/>
  </numFmts>
  <fonts count="10" x14ac:knownFonts="1">
    <font>
      <sz val="11"/>
      <color theme="1"/>
      <name val="Calibri"/>
      <family val="2"/>
      <scheme val="minor"/>
    </font>
    <font>
      <sz val="9"/>
      <color indexed="8"/>
      <name val="Times New Roman"/>
    </font>
    <font>
      <b/>
      <sz val="9"/>
      <color indexed="8"/>
      <name val="Times New Roman"/>
    </font>
    <font>
      <sz val="10"/>
      <color indexed="8"/>
      <name val="Microsoft Sans Serif"/>
    </font>
    <font>
      <b/>
      <sz val="10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Microsoft Sans Serif"/>
      <family val="2"/>
      <charset val="204"/>
    </font>
    <font>
      <b/>
      <sz val="9"/>
      <color indexed="8"/>
      <name val="Times New Roman"/>
      <family val="1"/>
      <charset val="204"/>
    </font>
    <font>
      <sz val="10"/>
      <color rgb="FF000000"/>
      <name val="Microsoft Sans Serif"/>
      <family val="2"/>
      <charset val="204"/>
    </font>
    <font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DCDCDC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6" xfId="0" applyNumberFormat="1" applyFont="1" applyFill="1" applyBorder="1" applyAlignment="1" applyProtection="1">
      <alignment horizontal="center" vertical="center" wrapText="1"/>
    </xf>
    <xf numFmtId="165" fontId="1" fillId="0" borderId="6" xfId="0" applyNumberFormat="1" applyFont="1" applyFill="1" applyBorder="1" applyAlignment="1" applyProtection="1">
      <alignment horizontal="center" vertical="center" wrapText="1"/>
    </xf>
    <xf numFmtId="166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64" fontId="1" fillId="0" borderId="6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165" fontId="4" fillId="4" borderId="13" xfId="0" applyNumberFormat="1" applyFont="1" applyFill="1" applyBorder="1" applyAlignment="1">
      <alignment horizontal="center" vertical="center" wrapText="1"/>
    </xf>
    <xf numFmtId="166" fontId="4" fillId="4" borderId="13" xfId="0" applyNumberFormat="1" applyFont="1" applyFill="1" applyBorder="1" applyAlignment="1">
      <alignment horizontal="center" vertical="center" wrapText="1"/>
    </xf>
    <xf numFmtId="167" fontId="4" fillId="4" borderId="13" xfId="0" applyNumberFormat="1" applyFont="1" applyFill="1" applyBorder="1" applyAlignment="1">
      <alignment horizontal="center" vertical="center" wrapText="1"/>
    </xf>
    <xf numFmtId="4" fontId="4" fillId="4" borderId="13" xfId="0" applyNumberFormat="1" applyFont="1" applyFill="1" applyBorder="1" applyAlignment="1">
      <alignment horizontal="center" vertical="center" wrapText="1"/>
    </xf>
    <xf numFmtId="3" fontId="4" fillId="4" borderId="13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165" fontId="8" fillId="4" borderId="13" xfId="0" applyNumberFormat="1" applyFont="1" applyFill="1" applyBorder="1" applyAlignment="1">
      <alignment horizontal="center" vertical="center" wrapText="1"/>
    </xf>
    <xf numFmtId="42" fontId="7" fillId="5" borderId="8" xfId="0" applyNumberFormat="1" applyFont="1" applyFill="1" applyBorder="1" applyAlignment="1" applyProtection="1">
      <alignment horizontal="center" vertical="center" wrapText="1"/>
    </xf>
    <xf numFmtId="0" fontId="0" fillId="5" borderId="13" xfId="0" applyFill="1" applyBorder="1"/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65" fontId="9" fillId="0" borderId="1" xfId="0" applyNumberFormat="1" applyFont="1" applyFill="1" applyBorder="1" applyAlignment="1" applyProtection="1">
      <alignment horizontal="center" vertical="center" wrapText="1"/>
    </xf>
    <xf numFmtId="165" fontId="9" fillId="0" borderId="14" xfId="0" applyNumberFormat="1" applyFont="1" applyFill="1" applyBorder="1" applyAlignment="1" applyProtection="1">
      <alignment horizontal="center" vertical="center" wrapText="1"/>
    </xf>
    <xf numFmtId="14" fontId="1" fillId="0" borderId="1" xfId="0" applyNumberFormat="1" applyFont="1" applyFill="1" applyBorder="1" applyAlignment="1" applyProtection="1">
      <alignment horizontal="center" vertical="center" wrapText="1"/>
    </xf>
    <xf numFmtId="14" fontId="1" fillId="0" borderId="14" xfId="0" applyNumberFormat="1" applyFont="1" applyFill="1" applyBorder="1" applyAlignment="1" applyProtection="1">
      <alignment horizontal="center" vertical="center" wrapText="1"/>
    </xf>
    <xf numFmtId="165" fontId="9" fillId="0" borderId="10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164" fontId="9" fillId="0" borderId="1" xfId="0" applyNumberFormat="1" applyFont="1" applyFill="1" applyBorder="1" applyAlignment="1" applyProtection="1">
      <alignment horizontal="center" vertical="center" wrapText="1"/>
    </xf>
    <xf numFmtId="164" fontId="9" fillId="0" borderId="14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164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164" fontId="9" fillId="0" borderId="10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65" fontId="1" fillId="0" borderId="10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0" xfId="0" applyNumberFormat="1" applyFont="1" applyFill="1" applyBorder="1" applyAlignment="1" applyProtection="1">
      <alignment horizontal="center" vertical="center" wrapText="1"/>
    </xf>
    <xf numFmtId="14" fontId="5" fillId="0" borderId="1" xfId="0" applyNumberFormat="1" applyFont="1" applyFill="1" applyBorder="1" applyAlignment="1" applyProtection="1">
      <alignment horizontal="center" vertical="center" wrapText="1"/>
    </xf>
    <xf numFmtId="0" fontId="7" fillId="2" borderId="15" xfId="0" applyNumberFormat="1" applyFont="1" applyFill="1" applyBorder="1" applyAlignment="1" applyProtection="1">
      <alignment horizontal="center" vertical="center" wrapText="1"/>
    </xf>
    <xf numFmtId="0" fontId="2" fillId="2" borderId="16" xfId="0" applyNumberFormat="1" applyFont="1" applyFill="1" applyBorder="1" applyAlignment="1" applyProtection="1">
      <alignment horizontal="center" vertical="center" wrapText="1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0" fontId="1" fillId="3" borderId="7" xfId="0" applyNumberFormat="1" applyFont="1" applyFill="1" applyBorder="1" applyAlignment="1" applyProtection="1">
      <alignment horizontal="center" vertical="center" wrapText="1"/>
    </xf>
    <xf numFmtId="0" fontId="1" fillId="3" borderId="8" xfId="0" applyNumberFormat="1" applyFont="1" applyFill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center" vertical="center" wrapText="1"/>
    </xf>
    <xf numFmtId="164" fontId="1" fillId="0" borderId="10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0" xfId="0" applyNumberFormat="1" applyFont="1" applyFill="1" applyBorder="1" applyAlignment="1" applyProtection="1">
      <alignment horizontal="center" vertical="center" wrapText="1"/>
    </xf>
    <xf numFmtId="164" fontId="9" fillId="0" borderId="5" xfId="0" applyNumberFormat="1" applyFont="1" applyFill="1" applyBorder="1" applyAlignment="1" applyProtection="1">
      <alignment horizontal="center" vertical="center" wrapText="1"/>
    </xf>
    <xf numFmtId="165" fontId="9" fillId="0" borderId="5" xfId="0" applyNumberFormat="1" applyFont="1" applyFill="1" applyBorder="1" applyAlignment="1" applyProtection="1">
      <alignment horizontal="center" vertical="center" wrapText="1"/>
    </xf>
    <xf numFmtId="165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164" fontId="1" fillId="0" borderId="5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165" fontId="7" fillId="0" borderId="7" xfId="0" applyNumberFormat="1" applyFont="1" applyFill="1" applyBorder="1" applyAlignment="1" applyProtection="1">
      <alignment horizontal="center" vertical="center" wrapText="1"/>
    </xf>
    <xf numFmtId="165" fontId="2" fillId="0" borderId="9" xfId="0" applyNumberFormat="1" applyFont="1" applyFill="1" applyBorder="1" applyAlignment="1" applyProtection="1">
      <alignment horizontal="center" vertical="center" wrapText="1"/>
    </xf>
    <xf numFmtId="0" fontId="4" fillId="4" borderId="11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3" fillId="0" borderId="10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0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165" fontId="7" fillId="0" borderId="18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3" fillId="0" borderId="14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V60"/>
  <sheetViews>
    <sheetView tabSelected="1" topLeftCell="A43" workbookViewId="0">
      <selection activeCell="H65" sqref="H65"/>
    </sheetView>
  </sheetViews>
  <sheetFormatPr defaultRowHeight="15" x14ac:dyDescent="0.25"/>
  <cols>
    <col min="1" max="1" width="7.28515625" customWidth="1"/>
    <col min="2" max="2" width="35" customWidth="1"/>
    <col min="3" max="4" width="11.5703125" customWidth="1"/>
    <col min="5" max="5" width="21" customWidth="1"/>
    <col min="6" max="7" width="10" customWidth="1"/>
    <col min="8" max="8" width="44.7109375" bestFit="1" customWidth="1"/>
    <col min="9" max="9" width="12.28515625" bestFit="1" customWidth="1"/>
    <col min="10" max="11" width="13.140625" customWidth="1"/>
    <col min="12" max="12" width="17.7109375" bestFit="1" customWidth="1"/>
    <col min="13" max="15" width="12" customWidth="1"/>
    <col min="16" max="16" width="17.7109375" customWidth="1"/>
    <col min="17" max="17" width="12" customWidth="1"/>
    <col min="18" max="18" width="36.140625" customWidth="1"/>
    <col min="19" max="22" width="14.7109375" customWidth="1"/>
  </cols>
  <sheetData>
    <row r="2" spans="1:22" x14ac:dyDescent="0.25">
      <c r="A2" s="72" t="s">
        <v>87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</row>
    <row r="3" spans="1:22" x14ac:dyDescent="0.25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</row>
    <row r="5" spans="1:22" ht="24" customHeight="1" x14ac:dyDescent="0.25">
      <c r="A5" s="27" t="s">
        <v>0</v>
      </c>
      <c r="B5" s="27" t="s">
        <v>1</v>
      </c>
      <c r="C5" s="67" t="s">
        <v>2</v>
      </c>
      <c r="D5" s="68"/>
      <c r="E5" s="27" t="s">
        <v>3</v>
      </c>
      <c r="F5" s="27" t="s">
        <v>4</v>
      </c>
      <c r="G5" s="27" t="s">
        <v>5</v>
      </c>
      <c r="H5" s="27" t="s">
        <v>6</v>
      </c>
      <c r="I5" s="67" t="s">
        <v>7</v>
      </c>
      <c r="J5" s="68"/>
      <c r="K5" s="27" t="s">
        <v>8</v>
      </c>
      <c r="L5" s="67" t="s">
        <v>9</v>
      </c>
      <c r="M5" s="74"/>
      <c r="N5" s="74"/>
      <c r="O5" s="74"/>
      <c r="P5" s="74"/>
      <c r="Q5" s="68"/>
      <c r="R5" s="27" t="s">
        <v>10</v>
      </c>
      <c r="S5" s="27" t="s">
        <v>11</v>
      </c>
      <c r="T5" s="27" t="s">
        <v>12</v>
      </c>
      <c r="U5" s="27" t="s">
        <v>13</v>
      </c>
      <c r="V5" s="27" t="s">
        <v>14</v>
      </c>
    </row>
    <row r="6" spans="1:22" ht="84" x14ac:dyDescent="0.25">
      <c r="A6" s="54"/>
      <c r="B6" s="54"/>
      <c r="C6" s="27" t="s">
        <v>15</v>
      </c>
      <c r="D6" s="27" t="s">
        <v>16</v>
      </c>
      <c r="E6" s="54"/>
      <c r="F6" s="54"/>
      <c r="G6" s="54"/>
      <c r="H6" s="54"/>
      <c r="I6" s="4" t="s">
        <v>17</v>
      </c>
      <c r="J6" s="4" t="s">
        <v>18</v>
      </c>
      <c r="K6" s="54"/>
      <c r="L6" s="4" t="s">
        <v>17</v>
      </c>
      <c r="M6" s="4" t="s">
        <v>19</v>
      </c>
      <c r="N6" s="4" t="s">
        <v>20</v>
      </c>
      <c r="O6" s="4" t="s">
        <v>21</v>
      </c>
      <c r="P6" s="4" t="s">
        <v>22</v>
      </c>
      <c r="Q6" s="4" t="s">
        <v>23</v>
      </c>
      <c r="R6" s="54"/>
      <c r="S6" s="54"/>
      <c r="T6" s="54"/>
      <c r="U6" s="54"/>
      <c r="V6" s="54"/>
    </row>
    <row r="7" spans="1:22" x14ac:dyDescent="0.25">
      <c r="A7" s="54"/>
      <c r="B7" s="54"/>
      <c r="C7" s="54"/>
      <c r="D7" s="54"/>
      <c r="E7" s="54"/>
      <c r="F7" s="54"/>
      <c r="G7" s="54"/>
      <c r="H7" s="4" t="s">
        <v>24</v>
      </c>
      <c r="I7" s="4" t="s">
        <v>24</v>
      </c>
      <c r="J7" s="4" t="s">
        <v>24</v>
      </c>
      <c r="K7" s="4" t="s">
        <v>25</v>
      </c>
      <c r="L7" s="4" t="s">
        <v>26</v>
      </c>
      <c r="M7" s="4" t="s">
        <v>26</v>
      </c>
      <c r="N7" s="4" t="s">
        <v>26</v>
      </c>
      <c r="O7" s="4" t="s">
        <v>26</v>
      </c>
      <c r="P7" s="4" t="s">
        <v>26</v>
      </c>
      <c r="Q7" s="4" t="s">
        <v>26</v>
      </c>
      <c r="R7" s="54"/>
      <c r="S7" s="4" t="s">
        <v>27</v>
      </c>
      <c r="T7" s="4" t="s">
        <v>28</v>
      </c>
      <c r="U7" s="4" t="s">
        <v>28</v>
      </c>
      <c r="V7" s="54"/>
    </row>
    <row r="8" spans="1:22" x14ac:dyDescent="0.25">
      <c r="A8" s="1" t="s">
        <v>29</v>
      </c>
      <c r="B8" s="1" t="s">
        <v>30</v>
      </c>
      <c r="C8" s="1" t="s">
        <v>31</v>
      </c>
      <c r="D8" s="1" t="s">
        <v>32</v>
      </c>
      <c r="E8" s="1" t="s">
        <v>33</v>
      </c>
      <c r="F8" s="1" t="s">
        <v>34</v>
      </c>
      <c r="G8" s="1" t="s">
        <v>35</v>
      </c>
      <c r="H8" s="1" t="s">
        <v>36</v>
      </c>
      <c r="I8" s="1" t="s">
        <v>37</v>
      </c>
      <c r="J8" s="1" t="s">
        <v>38</v>
      </c>
      <c r="K8" s="1" t="s">
        <v>39</v>
      </c>
      <c r="L8" s="1" t="s">
        <v>40</v>
      </c>
      <c r="M8" s="1" t="s">
        <v>41</v>
      </c>
      <c r="N8" s="1" t="s">
        <v>42</v>
      </c>
      <c r="O8" s="1" t="s">
        <v>43</v>
      </c>
      <c r="P8" s="1" t="s">
        <v>44</v>
      </c>
      <c r="Q8" s="1" t="s">
        <v>45</v>
      </c>
      <c r="R8" s="1" t="s">
        <v>46</v>
      </c>
      <c r="S8" s="1" t="s">
        <v>47</v>
      </c>
      <c r="T8" s="1" t="s">
        <v>48</v>
      </c>
      <c r="U8" s="1" t="s">
        <v>49</v>
      </c>
      <c r="V8" s="1" t="s">
        <v>50</v>
      </c>
    </row>
    <row r="9" spans="1:22" x14ac:dyDescent="0.25">
      <c r="A9" s="69" t="s">
        <v>56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1"/>
    </row>
    <row r="10" spans="1:22" x14ac:dyDescent="0.25">
      <c r="A10" s="69" t="s">
        <v>62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1"/>
    </row>
    <row r="11" spans="1:22" x14ac:dyDescent="0.25">
      <c r="A11" s="45" t="s">
        <v>51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7"/>
    </row>
    <row r="12" spans="1:22" ht="28.5" customHeight="1" x14ac:dyDescent="0.25">
      <c r="A12" s="27">
        <v>1</v>
      </c>
      <c r="B12" s="29" t="s">
        <v>65</v>
      </c>
      <c r="C12" s="31">
        <v>1982</v>
      </c>
      <c r="D12" s="33" t="s">
        <v>54</v>
      </c>
      <c r="E12" s="27" t="s">
        <v>79</v>
      </c>
      <c r="F12" s="33">
        <v>2</v>
      </c>
      <c r="G12" s="33">
        <v>2</v>
      </c>
      <c r="H12" s="22">
        <v>596.9</v>
      </c>
      <c r="I12" s="22">
        <v>596.9</v>
      </c>
      <c r="J12" s="22">
        <v>345.7</v>
      </c>
      <c r="K12" s="33">
        <v>23</v>
      </c>
      <c r="L12" s="22">
        <v>4707929.37</v>
      </c>
      <c r="M12" s="37">
        <v>0</v>
      </c>
      <c r="N12" s="37">
        <v>0</v>
      </c>
      <c r="O12" s="37">
        <v>0</v>
      </c>
      <c r="P12" s="22">
        <v>4707929.37</v>
      </c>
      <c r="Q12" s="37">
        <v>0</v>
      </c>
      <c r="R12" s="14" t="s">
        <v>63</v>
      </c>
      <c r="S12" s="27">
        <v>2</v>
      </c>
      <c r="T12" s="22">
        <v>7887.3</v>
      </c>
      <c r="U12" s="22">
        <v>7887.3</v>
      </c>
      <c r="V12" s="24">
        <v>46387</v>
      </c>
    </row>
    <row r="13" spans="1:22" ht="28.5" customHeight="1" x14ac:dyDescent="0.25">
      <c r="A13" s="28"/>
      <c r="B13" s="30"/>
      <c r="C13" s="32"/>
      <c r="D13" s="34"/>
      <c r="E13" s="35"/>
      <c r="F13" s="34"/>
      <c r="G13" s="34"/>
      <c r="H13" s="26"/>
      <c r="I13" s="26"/>
      <c r="J13" s="26"/>
      <c r="K13" s="48"/>
      <c r="L13" s="26"/>
      <c r="M13" s="38"/>
      <c r="N13" s="38"/>
      <c r="O13" s="38"/>
      <c r="P13" s="26"/>
      <c r="Q13" s="38"/>
      <c r="R13" s="18" t="s">
        <v>64</v>
      </c>
      <c r="S13" s="28"/>
      <c r="T13" s="23"/>
      <c r="U13" s="23"/>
      <c r="V13" s="25"/>
    </row>
    <row r="14" spans="1:22" ht="24" customHeight="1" x14ac:dyDescent="0.25">
      <c r="A14" s="27">
        <v>2</v>
      </c>
      <c r="B14" s="27" t="s">
        <v>58</v>
      </c>
      <c r="C14" s="33">
        <v>1984</v>
      </c>
      <c r="D14" s="33" t="s">
        <v>54</v>
      </c>
      <c r="E14" s="27" t="s">
        <v>52</v>
      </c>
      <c r="F14" s="33">
        <v>2</v>
      </c>
      <c r="G14" s="33">
        <v>2</v>
      </c>
      <c r="H14" s="37">
        <v>719.4</v>
      </c>
      <c r="I14" s="37">
        <v>613.6</v>
      </c>
      <c r="J14" s="37">
        <v>611.4</v>
      </c>
      <c r="K14" s="33">
        <v>21</v>
      </c>
      <c r="L14" s="22">
        <v>4839647.28</v>
      </c>
      <c r="M14" s="37">
        <v>0</v>
      </c>
      <c r="N14" s="37">
        <v>0</v>
      </c>
      <c r="O14" s="37">
        <v>0</v>
      </c>
      <c r="P14" s="22">
        <v>4839647.28</v>
      </c>
      <c r="Q14" s="37">
        <v>0</v>
      </c>
      <c r="R14" s="18" t="s">
        <v>63</v>
      </c>
      <c r="S14" s="27">
        <v>2</v>
      </c>
      <c r="T14" s="37">
        <v>7887.3</v>
      </c>
      <c r="U14" s="37">
        <v>7887.3</v>
      </c>
      <c r="V14" s="24">
        <v>46387</v>
      </c>
    </row>
    <row r="15" spans="1:22" ht="38.25" customHeight="1" x14ac:dyDescent="0.25">
      <c r="A15" s="54"/>
      <c r="B15" s="54"/>
      <c r="C15" s="55"/>
      <c r="D15" s="55"/>
      <c r="E15" s="54"/>
      <c r="F15" s="55"/>
      <c r="G15" s="55"/>
      <c r="H15" s="53"/>
      <c r="I15" s="53"/>
      <c r="J15" s="53"/>
      <c r="K15" s="55"/>
      <c r="L15" s="52"/>
      <c r="M15" s="53"/>
      <c r="N15" s="53"/>
      <c r="O15" s="53"/>
      <c r="P15" s="52"/>
      <c r="Q15" s="53"/>
      <c r="R15" s="56" t="s">
        <v>64</v>
      </c>
      <c r="S15" s="54"/>
      <c r="T15" s="53"/>
      <c r="U15" s="53"/>
      <c r="V15" s="54"/>
    </row>
    <row r="16" spans="1:22" ht="3.75" customHeight="1" x14ac:dyDescent="0.25">
      <c r="A16" s="28"/>
      <c r="B16" s="28"/>
      <c r="C16" s="48"/>
      <c r="D16" s="48"/>
      <c r="E16" s="28"/>
      <c r="F16" s="48"/>
      <c r="G16" s="48"/>
      <c r="H16" s="38"/>
      <c r="I16" s="38"/>
      <c r="J16" s="38"/>
      <c r="K16" s="48"/>
      <c r="L16" s="26"/>
      <c r="M16" s="38"/>
      <c r="N16" s="38"/>
      <c r="O16" s="38"/>
      <c r="P16" s="26"/>
      <c r="Q16" s="38"/>
      <c r="R16" s="75"/>
      <c r="S16" s="28"/>
      <c r="T16" s="38"/>
      <c r="U16" s="38"/>
      <c r="V16" s="28"/>
    </row>
    <row r="17" spans="1:22" ht="29.25" customHeight="1" x14ac:dyDescent="0.25">
      <c r="A17" s="58" t="s">
        <v>81</v>
      </c>
      <c r="B17" s="73"/>
      <c r="C17" s="7" t="s">
        <v>60</v>
      </c>
      <c r="D17" s="7" t="s">
        <v>60</v>
      </c>
      <c r="E17" s="7" t="s">
        <v>60</v>
      </c>
      <c r="F17" s="7" t="s">
        <v>60</v>
      </c>
      <c r="G17" s="7" t="s">
        <v>60</v>
      </c>
      <c r="H17" s="2">
        <f>SUM(H12:H16)</f>
        <v>1316.3</v>
      </c>
      <c r="I17" s="2">
        <f>SUM(I12:I16)</f>
        <v>1210.5</v>
      </c>
      <c r="J17" s="2">
        <f>SUM(J12:J16)</f>
        <v>957.09999999999991</v>
      </c>
      <c r="K17" s="5">
        <f>SUM(K12:K16)</f>
        <v>44</v>
      </c>
      <c r="L17" s="2">
        <f>SUM(L12:L16)</f>
        <v>9547576.6500000004</v>
      </c>
      <c r="M17" s="2">
        <v>0</v>
      </c>
      <c r="N17" s="2">
        <v>0</v>
      </c>
      <c r="O17" s="2">
        <v>0</v>
      </c>
      <c r="P17" s="2">
        <f>SUM(P12:P16)</f>
        <v>9547576.6500000004</v>
      </c>
      <c r="Q17" s="2">
        <v>0</v>
      </c>
      <c r="R17" s="7" t="s">
        <v>60</v>
      </c>
      <c r="S17" s="1">
        <v>2</v>
      </c>
      <c r="T17" s="7" t="s">
        <v>60</v>
      </c>
      <c r="U17" s="7" t="s">
        <v>60</v>
      </c>
      <c r="V17" s="7" t="s">
        <v>60</v>
      </c>
    </row>
    <row r="18" spans="1:22" ht="27" customHeight="1" x14ac:dyDescent="0.25">
      <c r="A18" s="58" t="s">
        <v>73</v>
      </c>
      <c r="B18" s="59"/>
      <c r="C18" s="7" t="s">
        <v>60</v>
      </c>
      <c r="D18" s="7" t="s">
        <v>60</v>
      </c>
      <c r="E18" s="7" t="s">
        <v>60</v>
      </c>
      <c r="F18" s="7" t="s">
        <v>60</v>
      </c>
      <c r="G18" s="7" t="s">
        <v>60</v>
      </c>
      <c r="H18" s="2">
        <f>H17</f>
        <v>1316.3</v>
      </c>
      <c r="I18" s="2">
        <f t="shared" ref="I18:Q18" si="0">I17</f>
        <v>1210.5</v>
      </c>
      <c r="J18" s="2">
        <f t="shared" si="0"/>
        <v>957.09999999999991</v>
      </c>
      <c r="K18" s="3">
        <f t="shared" si="0"/>
        <v>44</v>
      </c>
      <c r="L18" s="2">
        <f t="shared" si="0"/>
        <v>9547576.6500000004</v>
      </c>
      <c r="M18" s="2">
        <f t="shared" si="0"/>
        <v>0</v>
      </c>
      <c r="N18" s="2">
        <f t="shared" si="0"/>
        <v>0</v>
      </c>
      <c r="O18" s="2">
        <f t="shared" si="0"/>
        <v>0</v>
      </c>
      <c r="P18" s="2">
        <f t="shared" si="0"/>
        <v>9547576.6500000004</v>
      </c>
      <c r="Q18" s="2">
        <f t="shared" si="0"/>
        <v>0</v>
      </c>
      <c r="R18" s="16"/>
      <c r="S18" s="1">
        <f>S17</f>
        <v>2</v>
      </c>
      <c r="T18" s="7" t="s">
        <v>60</v>
      </c>
      <c r="U18" s="7" t="s">
        <v>60</v>
      </c>
      <c r="V18" s="7" t="s">
        <v>60</v>
      </c>
    </row>
    <row r="19" spans="1:22" ht="30" customHeight="1" x14ac:dyDescent="0.25">
      <c r="A19" s="42" t="s">
        <v>66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4"/>
    </row>
    <row r="20" spans="1:22" ht="19.5" customHeight="1" x14ac:dyDescent="0.25">
      <c r="A20" s="45" t="s">
        <v>51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7"/>
    </row>
    <row r="21" spans="1:22" ht="38.25" x14ac:dyDescent="0.25">
      <c r="A21" s="27">
        <v>1</v>
      </c>
      <c r="B21" s="27" t="s">
        <v>67</v>
      </c>
      <c r="C21" s="31">
        <v>1974</v>
      </c>
      <c r="D21" s="33" t="s">
        <v>54</v>
      </c>
      <c r="E21" s="27" t="s">
        <v>52</v>
      </c>
      <c r="F21" s="33">
        <v>3</v>
      </c>
      <c r="G21" s="33">
        <v>2</v>
      </c>
      <c r="H21" s="22">
        <v>1171.4000000000001</v>
      </c>
      <c r="I21" s="22">
        <v>1079.5999999999999</v>
      </c>
      <c r="J21" s="22">
        <v>708.6</v>
      </c>
      <c r="K21" s="31">
        <v>60</v>
      </c>
      <c r="L21" s="22">
        <v>922971.63</v>
      </c>
      <c r="M21" s="37">
        <v>0</v>
      </c>
      <c r="N21" s="37">
        <v>0</v>
      </c>
      <c r="O21" s="37">
        <v>0</v>
      </c>
      <c r="P21" s="22">
        <v>922971.63</v>
      </c>
      <c r="Q21" s="37">
        <v>0</v>
      </c>
      <c r="R21" s="14" t="s">
        <v>68</v>
      </c>
      <c r="S21" s="27">
        <v>2</v>
      </c>
      <c r="T21" s="22">
        <v>854.92</v>
      </c>
      <c r="U21" s="22">
        <v>854.92</v>
      </c>
      <c r="V21" s="24">
        <v>46752</v>
      </c>
    </row>
    <row r="22" spans="1:22" ht="44.25" customHeight="1" x14ac:dyDescent="0.25">
      <c r="A22" s="28"/>
      <c r="B22" s="28"/>
      <c r="C22" s="36"/>
      <c r="D22" s="48"/>
      <c r="E22" s="28"/>
      <c r="F22" s="48"/>
      <c r="G22" s="48"/>
      <c r="H22" s="26"/>
      <c r="I22" s="26"/>
      <c r="J22" s="26"/>
      <c r="K22" s="36"/>
      <c r="L22" s="26"/>
      <c r="M22" s="38"/>
      <c r="N22" s="38"/>
      <c r="O22" s="38"/>
      <c r="P22" s="26"/>
      <c r="Q22" s="38"/>
      <c r="R22" s="15" t="s">
        <v>69</v>
      </c>
      <c r="S22" s="28"/>
      <c r="T22" s="26"/>
      <c r="U22" s="26"/>
      <c r="V22" s="28"/>
    </row>
    <row r="23" spans="1:22" x14ac:dyDescent="0.25">
      <c r="A23" s="27">
        <v>2</v>
      </c>
      <c r="B23" s="29" t="s">
        <v>70</v>
      </c>
      <c r="C23" s="31">
        <v>1983</v>
      </c>
      <c r="D23" s="33" t="s">
        <v>54</v>
      </c>
      <c r="E23" s="27" t="s">
        <v>52</v>
      </c>
      <c r="F23" s="33">
        <v>2</v>
      </c>
      <c r="G23" s="33">
        <v>2</v>
      </c>
      <c r="H23" s="22">
        <v>669.6</v>
      </c>
      <c r="I23" s="22">
        <v>609.20000000000005</v>
      </c>
      <c r="J23" s="22">
        <v>328.8</v>
      </c>
      <c r="K23" s="31">
        <v>26</v>
      </c>
      <c r="L23" s="22">
        <v>4804943.16</v>
      </c>
      <c r="M23" s="37">
        <v>0</v>
      </c>
      <c r="N23" s="37">
        <v>0</v>
      </c>
      <c r="O23" s="37">
        <v>0</v>
      </c>
      <c r="P23" s="22">
        <v>4804943.16</v>
      </c>
      <c r="Q23" s="37">
        <v>0</v>
      </c>
      <c r="R23" s="14" t="s">
        <v>71</v>
      </c>
      <c r="S23" s="27">
        <v>2</v>
      </c>
      <c r="T23" s="22">
        <v>7887.3</v>
      </c>
      <c r="U23" s="22">
        <v>7887.3</v>
      </c>
      <c r="V23" s="24">
        <v>46752</v>
      </c>
    </row>
    <row r="24" spans="1:22" ht="22.5" customHeight="1" x14ac:dyDescent="0.25">
      <c r="A24" s="28"/>
      <c r="B24" s="28"/>
      <c r="C24" s="36"/>
      <c r="D24" s="48"/>
      <c r="E24" s="28"/>
      <c r="F24" s="48"/>
      <c r="G24" s="48"/>
      <c r="H24" s="26"/>
      <c r="I24" s="26"/>
      <c r="J24" s="26"/>
      <c r="K24" s="36"/>
      <c r="L24" s="26"/>
      <c r="M24" s="38"/>
      <c r="N24" s="38"/>
      <c r="O24" s="38"/>
      <c r="P24" s="26"/>
      <c r="Q24" s="38"/>
      <c r="R24" s="13" t="s">
        <v>64</v>
      </c>
      <c r="S24" s="28"/>
      <c r="T24" s="26"/>
      <c r="U24" s="26"/>
      <c r="V24" s="28"/>
    </row>
    <row r="25" spans="1:22" ht="15" customHeight="1" x14ac:dyDescent="0.25">
      <c r="A25" s="29">
        <v>3</v>
      </c>
      <c r="B25" s="29" t="s">
        <v>72</v>
      </c>
      <c r="C25" s="31">
        <v>1977</v>
      </c>
      <c r="D25" s="49" t="s">
        <v>54</v>
      </c>
      <c r="E25" s="29" t="s">
        <v>52</v>
      </c>
      <c r="F25" s="49">
        <v>3</v>
      </c>
      <c r="G25" s="49">
        <v>3</v>
      </c>
      <c r="H25" s="22">
        <v>1201.3</v>
      </c>
      <c r="I25" s="22">
        <v>1111.3</v>
      </c>
      <c r="J25" s="22">
        <v>704.4</v>
      </c>
      <c r="K25" s="31">
        <v>60</v>
      </c>
      <c r="L25" s="22">
        <v>6172004.6200000001</v>
      </c>
      <c r="M25" s="39">
        <v>0</v>
      </c>
      <c r="N25" s="39">
        <v>0</v>
      </c>
      <c r="O25" s="39">
        <v>0</v>
      </c>
      <c r="P25" s="22">
        <v>6172004.6200000001</v>
      </c>
      <c r="Q25" s="39">
        <v>0</v>
      </c>
      <c r="R25" s="14" t="s">
        <v>71</v>
      </c>
      <c r="S25" s="29" t="s">
        <v>30</v>
      </c>
      <c r="T25" s="22">
        <v>5553.86</v>
      </c>
      <c r="U25" s="22">
        <v>5553.86</v>
      </c>
      <c r="V25" s="41">
        <v>46752</v>
      </c>
    </row>
    <row r="26" spans="1:22" ht="24" customHeight="1" x14ac:dyDescent="0.25">
      <c r="A26" s="30"/>
      <c r="B26" s="30"/>
      <c r="C26" s="36"/>
      <c r="D26" s="50"/>
      <c r="E26" s="30"/>
      <c r="F26" s="50"/>
      <c r="G26" s="50"/>
      <c r="H26" s="26"/>
      <c r="I26" s="26"/>
      <c r="J26" s="26"/>
      <c r="K26" s="36"/>
      <c r="L26" s="26"/>
      <c r="M26" s="40"/>
      <c r="N26" s="40"/>
      <c r="O26" s="40"/>
      <c r="P26" s="26"/>
      <c r="Q26" s="40"/>
      <c r="R26" s="13" t="s">
        <v>64</v>
      </c>
      <c r="S26" s="30"/>
      <c r="T26" s="26"/>
      <c r="U26" s="26"/>
      <c r="V26" s="30"/>
    </row>
    <row r="27" spans="1:22" ht="42.75" customHeight="1" x14ac:dyDescent="0.25">
      <c r="A27" s="58" t="s">
        <v>82</v>
      </c>
      <c r="B27" s="59"/>
      <c r="C27" s="7" t="s">
        <v>60</v>
      </c>
      <c r="D27" s="7" t="s">
        <v>60</v>
      </c>
      <c r="E27" s="7" t="s">
        <v>60</v>
      </c>
      <c r="F27" s="7" t="s">
        <v>60</v>
      </c>
      <c r="G27" s="7" t="s">
        <v>60</v>
      </c>
      <c r="H27" s="2">
        <f>SUM(H21:H26)</f>
        <v>3042.3</v>
      </c>
      <c r="I27" s="2">
        <f>SUM(I21:I26)</f>
        <v>2800.1</v>
      </c>
      <c r="J27" s="2">
        <f>SUM(J21:J26)</f>
        <v>1741.8000000000002</v>
      </c>
      <c r="K27" s="5">
        <f>SUM(K21:K26)</f>
        <v>146</v>
      </c>
      <c r="L27" s="2">
        <f>SUM(L21:L26)</f>
        <v>11899919.41</v>
      </c>
      <c r="M27" s="2">
        <v>0</v>
      </c>
      <c r="N27" s="2">
        <v>0</v>
      </c>
      <c r="O27" s="2">
        <v>0</v>
      </c>
      <c r="P27" s="2">
        <f>SUM(P21:P26)</f>
        <v>11899919.41</v>
      </c>
      <c r="Q27" s="2">
        <v>0</v>
      </c>
      <c r="R27" s="7" t="s">
        <v>60</v>
      </c>
      <c r="S27" s="1">
        <v>8</v>
      </c>
      <c r="T27" s="7" t="s">
        <v>60</v>
      </c>
      <c r="U27" s="7" t="s">
        <v>60</v>
      </c>
      <c r="V27" s="7" t="s">
        <v>60</v>
      </c>
    </row>
    <row r="28" spans="1:22" ht="46.5" customHeight="1" x14ac:dyDescent="0.25">
      <c r="A28" s="58" t="s">
        <v>74</v>
      </c>
      <c r="B28" s="59"/>
      <c r="C28" s="7" t="s">
        <v>60</v>
      </c>
      <c r="D28" s="7" t="s">
        <v>60</v>
      </c>
      <c r="E28" s="7" t="s">
        <v>60</v>
      </c>
      <c r="F28" s="7" t="s">
        <v>60</v>
      </c>
      <c r="G28" s="7" t="s">
        <v>60</v>
      </c>
      <c r="H28" s="2">
        <f>H27</f>
        <v>3042.3</v>
      </c>
      <c r="I28" s="2">
        <f t="shared" ref="I28:Q28" si="1">I27</f>
        <v>2800.1</v>
      </c>
      <c r="J28" s="2">
        <f t="shared" si="1"/>
        <v>1741.8000000000002</v>
      </c>
      <c r="K28" s="3">
        <f t="shared" si="1"/>
        <v>146</v>
      </c>
      <c r="L28" s="2">
        <f t="shared" si="1"/>
        <v>11899919.41</v>
      </c>
      <c r="M28" s="2">
        <f t="shared" si="1"/>
        <v>0</v>
      </c>
      <c r="N28" s="2">
        <f t="shared" si="1"/>
        <v>0</v>
      </c>
      <c r="O28" s="2">
        <f t="shared" si="1"/>
        <v>0</v>
      </c>
      <c r="P28" s="2">
        <f t="shared" si="1"/>
        <v>11899919.41</v>
      </c>
      <c r="Q28" s="2">
        <f t="shared" si="1"/>
        <v>0</v>
      </c>
      <c r="R28" s="12"/>
      <c r="S28" s="1">
        <f>S27</f>
        <v>8</v>
      </c>
      <c r="T28" s="7" t="s">
        <v>60</v>
      </c>
      <c r="U28" s="7" t="s">
        <v>60</v>
      </c>
      <c r="V28" s="7" t="s">
        <v>60</v>
      </c>
    </row>
    <row r="29" spans="1:22" ht="24" customHeight="1" x14ac:dyDescent="0.25">
      <c r="A29" s="42" t="s">
        <v>75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4"/>
    </row>
    <row r="30" spans="1:22" x14ac:dyDescent="0.25">
      <c r="A30" s="45" t="s">
        <v>51</v>
      </c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7"/>
    </row>
    <row r="31" spans="1:22" ht="33.75" customHeight="1" x14ac:dyDescent="0.25">
      <c r="A31" s="27" t="s">
        <v>29</v>
      </c>
      <c r="B31" s="29" t="s">
        <v>77</v>
      </c>
      <c r="C31" s="31">
        <v>1988</v>
      </c>
      <c r="D31" s="33"/>
      <c r="E31" s="27" t="s">
        <v>52</v>
      </c>
      <c r="F31" s="33">
        <v>2</v>
      </c>
      <c r="G31" s="33">
        <v>2</v>
      </c>
      <c r="H31" s="22">
        <v>645.9</v>
      </c>
      <c r="I31" s="22">
        <v>596.29999999999995</v>
      </c>
      <c r="J31" s="22">
        <v>313.7</v>
      </c>
      <c r="K31" s="31">
        <v>20</v>
      </c>
      <c r="L31" s="22">
        <v>4703196.99</v>
      </c>
      <c r="M31" s="37">
        <v>0</v>
      </c>
      <c r="N31" s="37">
        <v>0</v>
      </c>
      <c r="O31" s="37">
        <v>0</v>
      </c>
      <c r="P31" s="22">
        <v>4703196.99</v>
      </c>
      <c r="Q31" s="37">
        <v>0</v>
      </c>
      <c r="R31" s="14" t="s">
        <v>71</v>
      </c>
      <c r="S31" s="27">
        <v>2</v>
      </c>
      <c r="T31" s="22">
        <v>7887.3</v>
      </c>
      <c r="U31" s="22">
        <v>7887.3</v>
      </c>
      <c r="V31" s="24">
        <v>47118</v>
      </c>
    </row>
    <row r="32" spans="1:22" ht="31.5" customHeight="1" x14ac:dyDescent="0.25">
      <c r="A32" s="54"/>
      <c r="B32" s="54"/>
      <c r="C32" s="51"/>
      <c r="D32" s="55"/>
      <c r="E32" s="54"/>
      <c r="F32" s="55"/>
      <c r="G32" s="55"/>
      <c r="H32" s="52"/>
      <c r="I32" s="52"/>
      <c r="J32" s="52"/>
      <c r="K32" s="51"/>
      <c r="L32" s="52"/>
      <c r="M32" s="53"/>
      <c r="N32" s="53"/>
      <c r="O32" s="53"/>
      <c r="P32" s="52"/>
      <c r="Q32" s="53"/>
      <c r="R32" s="56" t="s">
        <v>64</v>
      </c>
      <c r="S32" s="54"/>
      <c r="T32" s="52"/>
      <c r="U32" s="52"/>
      <c r="V32" s="54"/>
    </row>
    <row r="33" spans="1:22" ht="10.5" hidden="1" customHeight="1" x14ac:dyDescent="0.25">
      <c r="A33" s="28"/>
      <c r="B33" s="28"/>
      <c r="C33" s="36"/>
      <c r="D33" s="48"/>
      <c r="E33" s="28"/>
      <c r="F33" s="48"/>
      <c r="G33" s="48"/>
      <c r="H33" s="26"/>
      <c r="I33" s="26"/>
      <c r="J33" s="26"/>
      <c r="K33" s="36"/>
      <c r="L33" s="26"/>
      <c r="M33" s="38"/>
      <c r="N33" s="38"/>
      <c r="O33" s="38"/>
      <c r="P33" s="26"/>
      <c r="Q33" s="38"/>
      <c r="R33" s="57"/>
      <c r="S33" s="28"/>
      <c r="T33" s="26"/>
      <c r="U33" s="26"/>
      <c r="V33" s="28"/>
    </row>
    <row r="34" spans="1:22" ht="15" customHeight="1" x14ac:dyDescent="0.25">
      <c r="A34" s="27">
        <v>2</v>
      </c>
      <c r="B34" s="27" t="s">
        <v>53</v>
      </c>
      <c r="C34" s="33">
        <v>1984</v>
      </c>
      <c r="D34" s="33" t="s">
        <v>54</v>
      </c>
      <c r="E34" s="27" t="s">
        <v>55</v>
      </c>
      <c r="F34" s="33">
        <v>2</v>
      </c>
      <c r="G34" s="33">
        <v>1</v>
      </c>
      <c r="H34" s="37">
        <v>347.7</v>
      </c>
      <c r="I34" s="37">
        <v>322.39999999999998</v>
      </c>
      <c r="J34" s="37">
        <v>321.3</v>
      </c>
      <c r="K34" s="33">
        <v>13</v>
      </c>
      <c r="L34" s="22">
        <v>2542865.52</v>
      </c>
      <c r="M34" s="37">
        <v>0</v>
      </c>
      <c r="N34" s="37">
        <v>0</v>
      </c>
      <c r="O34" s="37">
        <v>0</v>
      </c>
      <c r="P34" s="22">
        <v>2542865.52</v>
      </c>
      <c r="Q34" s="37">
        <v>0</v>
      </c>
      <c r="R34" s="14" t="s">
        <v>63</v>
      </c>
      <c r="S34" s="27">
        <v>2</v>
      </c>
      <c r="T34" s="22">
        <v>7887.3</v>
      </c>
      <c r="U34" s="22">
        <v>7887.3</v>
      </c>
      <c r="V34" s="24">
        <v>46387</v>
      </c>
    </row>
    <row r="35" spans="1:22" ht="25.5" x14ac:dyDescent="0.25">
      <c r="A35" s="28"/>
      <c r="B35" s="28"/>
      <c r="C35" s="48"/>
      <c r="D35" s="48"/>
      <c r="E35" s="28"/>
      <c r="F35" s="48"/>
      <c r="G35" s="48"/>
      <c r="H35" s="38"/>
      <c r="I35" s="38"/>
      <c r="J35" s="38"/>
      <c r="K35" s="48"/>
      <c r="L35" s="26"/>
      <c r="M35" s="38"/>
      <c r="N35" s="38"/>
      <c r="O35" s="38"/>
      <c r="P35" s="26"/>
      <c r="Q35" s="38"/>
      <c r="R35" s="19" t="s">
        <v>64</v>
      </c>
      <c r="S35" s="28"/>
      <c r="T35" s="26"/>
      <c r="U35" s="26"/>
      <c r="V35" s="28"/>
    </row>
    <row r="36" spans="1:22" ht="30" customHeight="1" x14ac:dyDescent="0.25">
      <c r="A36" s="27">
        <v>3</v>
      </c>
      <c r="B36" s="29" t="s">
        <v>78</v>
      </c>
      <c r="C36" s="31">
        <v>1978</v>
      </c>
      <c r="D36" s="33" t="s">
        <v>54</v>
      </c>
      <c r="E36" s="27" t="s">
        <v>52</v>
      </c>
      <c r="F36" s="33">
        <v>2</v>
      </c>
      <c r="G36" s="33">
        <v>2</v>
      </c>
      <c r="H36" s="22">
        <v>840</v>
      </c>
      <c r="I36" s="22">
        <v>775.6</v>
      </c>
      <c r="J36" s="22">
        <v>433.8</v>
      </c>
      <c r="K36" s="31">
        <v>33</v>
      </c>
      <c r="L36" s="22">
        <v>6117389.8799999999</v>
      </c>
      <c r="M36" s="37">
        <v>0</v>
      </c>
      <c r="N36" s="37">
        <v>0</v>
      </c>
      <c r="O36" s="37">
        <v>0</v>
      </c>
      <c r="P36" s="22">
        <v>6117389.8799999999</v>
      </c>
      <c r="Q36" s="37">
        <v>0</v>
      </c>
      <c r="R36" s="14" t="s">
        <v>71</v>
      </c>
      <c r="S36" s="27">
        <v>2</v>
      </c>
      <c r="T36" s="22">
        <v>7887.3</v>
      </c>
      <c r="U36" s="22">
        <v>7887.3</v>
      </c>
      <c r="V36" s="24">
        <v>47118</v>
      </c>
    </row>
    <row r="37" spans="1:22" ht="25.5" x14ac:dyDescent="0.25">
      <c r="A37" s="28"/>
      <c r="B37" s="30"/>
      <c r="C37" s="32"/>
      <c r="D37" s="34"/>
      <c r="E37" s="35"/>
      <c r="F37" s="34"/>
      <c r="G37" s="34"/>
      <c r="H37" s="26"/>
      <c r="I37" s="26"/>
      <c r="J37" s="26"/>
      <c r="K37" s="36"/>
      <c r="L37" s="26"/>
      <c r="M37" s="38"/>
      <c r="N37" s="38"/>
      <c r="O37" s="38"/>
      <c r="P37" s="26"/>
      <c r="Q37" s="38"/>
      <c r="R37" s="19" t="s">
        <v>64</v>
      </c>
      <c r="S37" s="28"/>
      <c r="T37" s="23"/>
      <c r="U37" s="23"/>
      <c r="V37" s="25"/>
    </row>
    <row r="38" spans="1:22" ht="30.75" customHeight="1" x14ac:dyDescent="0.25">
      <c r="A38" s="58" t="s">
        <v>82</v>
      </c>
      <c r="B38" s="59"/>
      <c r="C38" s="7" t="s">
        <v>60</v>
      </c>
      <c r="D38" s="7" t="s">
        <v>60</v>
      </c>
      <c r="E38" s="7" t="s">
        <v>60</v>
      </c>
      <c r="F38" s="7" t="s">
        <v>60</v>
      </c>
      <c r="G38" s="7" t="s">
        <v>60</v>
      </c>
      <c r="H38" s="2">
        <f>SUM(H31:H37)</f>
        <v>1833.6</v>
      </c>
      <c r="I38" s="2">
        <f>SUM(I31:I37)</f>
        <v>1694.3</v>
      </c>
      <c r="J38" s="2">
        <f>SUM(J31:J37)</f>
        <v>1068.8</v>
      </c>
      <c r="K38" s="5">
        <f>SUM(K31:K37)</f>
        <v>66</v>
      </c>
      <c r="L38" s="2">
        <f>SUM(L31:L37)</f>
        <v>13363452.390000001</v>
      </c>
      <c r="M38" s="2">
        <v>0</v>
      </c>
      <c r="N38" s="2">
        <v>0</v>
      </c>
      <c r="O38" s="2">
        <v>0</v>
      </c>
      <c r="P38" s="2">
        <f>SUM(P31:P37)</f>
        <v>13363452.390000001</v>
      </c>
      <c r="Q38" s="2">
        <v>0</v>
      </c>
      <c r="R38" s="7" t="s">
        <v>60</v>
      </c>
      <c r="S38" s="1">
        <f>SUM(S31:S37)</f>
        <v>6</v>
      </c>
      <c r="T38" s="7" t="s">
        <v>60</v>
      </c>
      <c r="U38" s="7" t="s">
        <v>60</v>
      </c>
      <c r="V38" s="7" t="s">
        <v>60</v>
      </c>
    </row>
    <row r="39" spans="1:22" x14ac:dyDescent="0.25">
      <c r="A39" s="58" t="s">
        <v>76</v>
      </c>
      <c r="B39" s="59"/>
      <c r="C39" s="7" t="s">
        <v>60</v>
      </c>
      <c r="D39" s="7" t="s">
        <v>60</v>
      </c>
      <c r="E39" s="7" t="s">
        <v>60</v>
      </c>
      <c r="F39" s="7" t="s">
        <v>60</v>
      </c>
      <c r="G39" s="7" t="s">
        <v>60</v>
      </c>
      <c r="H39" s="2">
        <f>H38</f>
        <v>1833.6</v>
      </c>
      <c r="I39" s="2">
        <f t="shared" ref="I39:Q39" si="2">I38</f>
        <v>1694.3</v>
      </c>
      <c r="J39" s="2">
        <f t="shared" si="2"/>
        <v>1068.8</v>
      </c>
      <c r="K39" s="3">
        <f t="shared" si="2"/>
        <v>66</v>
      </c>
      <c r="L39" s="2">
        <f t="shared" si="2"/>
        <v>13363452.390000001</v>
      </c>
      <c r="M39" s="2">
        <f t="shared" si="2"/>
        <v>0</v>
      </c>
      <c r="N39" s="2">
        <f t="shared" si="2"/>
        <v>0</v>
      </c>
      <c r="O39" s="2">
        <f t="shared" si="2"/>
        <v>0</v>
      </c>
      <c r="P39" s="2">
        <f t="shared" si="2"/>
        <v>13363452.390000001</v>
      </c>
      <c r="Q39" s="2">
        <f t="shared" si="2"/>
        <v>0</v>
      </c>
      <c r="R39" s="7" t="s">
        <v>60</v>
      </c>
      <c r="S39" s="1">
        <f>S38</f>
        <v>6</v>
      </c>
      <c r="T39" s="7" t="s">
        <v>60</v>
      </c>
      <c r="U39" s="7" t="s">
        <v>60</v>
      </c>
      <c r="V39" s="7" t="s">
        <v>60</v>
      </c>
    </row>
    <row r="40" spans="1:22" ht="33.75" customHeight="1" x14ac:dyDescent="0.25">
      <c r="A40" s="60" t="s">
        <v>80</v>
      </c>
      <c r="B40" s="61"/>
      <c r="C40" s="7" t="s">
        <v>60</v>
      </c>
      <c r="D40" s="7" t="s">
        <v>60</v>
      </c>
      <c r="E40" s="7" t="s">
        <v>60</v>
      </c>
      <c r="F40" s="7" t="s">
        <v>60</v>
      </c>
      <c r="G40" s="7" t="s">
        <v>60</v>
      </c>
      <c r="H40" s="10">
        <f t="shared" ref="H40:Q40" si="3">H39+H28+H18</f>
        <v>6192.2</v>
      </c>
      <c r="I40" s="10">
        <f t="shared" si="3"/>
        <v>5704.9</v>
      </c>
      <c r="J40" s="10">
        <f t="shared" si="3"/>
        <v>3767.7000000000003</v>
      </c>
      <c r="K40" s="11">
        <f t="shared" si="3"/>
        <v>256</v>
      </c>
      <c r="L40" s="10">
        <f t="shared" si="3"/>
        <v>34810948.450000003</v>
      </c>
      <c r="M40" s="10">
        <f t="shared" si="3"/>
        <v>0</v>
      </c>
      <c r="N40" s="10">
        <f t="shared" si="3"/>
        <v>0</v>
      </c>
      <c r="O40" s="10">
        <f t="shared" si="3"/>
        <v>0</v>
      </c>
      <c r="P40" s="10">
        <f t="shared" si="3"/>
        <v>34810948.450000003</v>
      </c>
      <c r="Q40" s="10">
        <f t="shared" si="3"/>
        <v>0</v>
      </c>
      <c r="R40" s="12"/>
      <c r="S40" s="8">
        <f>S39+S28+S18</f>
        <v>16</v>
      </c>
      <c r="T40" s="7" t="s">
        <v>60</v>
      </c>
      <c r="U40" s="7" t="s">
        <v>60</v>
      </c>
      <c r="V40" s="7" t="s">
        <v>60</v>
      </c>
    </row>
    <row r="41" spans="1:22" x14ac:dyDescent="0.25">
      <c r="A41" s="66" t="s">
        <v>57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4"/>
    </row>
    <row r="42" spans="1:22" x14ac:dyDescent="0.25">
      <c r="A42" s="45" t="s">
        <v>51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7"/>
    </row>
    <row r="43" spans="1:22" x14ac:dyDescent="0.25">
      <c r="A43" s="27">
        <v>1</v>
      </c>
      <c r="B43" s="27" t="s">
        <v>67</v>
      </c>
      <c r="C43" s="33">
        <v>1974</v>
      </c>
      <c r="D43" s="33" t="s">
        <v>54</v>
      </c>
      <c r="E43" s="29" t="s">
        <v>52</v>
      </c>
      <c r="F43" s="33">
        <v>3</v>
      </c>
      <c r="G43" s="33">
        <v>2</v>
      </c>
      <c r="H43" s="37">
        <v>1171.4000000000001</v>
      </c>
      <c r="I43" s="37">
        <v>1079.5999999999999</v>
      </c>
      <c r="J43" s="37">
        <v>708.6</v>
      </c>
      <c r="K43" s="33">
        <v>68</v>
      </c>
      <c r="L43" s="37">
        <v>5995947.2599999998</v>
      </c>
      <c r="M43" s="37">
        <v>0</v>
      </c>
      <c r="N43" s="37">
        <v>0</v>
      </c>
      <c r="O43" s="37">
        <v>0</v>
      </c>
      <c r="P43" s="37">
        <v>5995947.2599999998</v>
      </c>
      <c r="Q43" s="37">
        <v>0</v>
      </c>
      <c r="R43" s="56" t="s">
        <v>71</v>
      </c>
      <c r="S43" s="27">
        <v>2</v>
      </c>
      <c r="T43" s="37">
        <v>5553.86</v>
      </c>
      <c r="U43" s="37">
        <v>5553.86</v>
      </c>
      <c r="V43" s="24">
        <v>47118</v>
      </c>
    </row>
    <row r="44" spans="1:22" ht="24" customHeight="1" x14ac:dyDescent="0.25">
      <c r="A44" s="54"/>
      <c r="B44" s="54"/>
      <c r="C44" s="55"/>
      <c r="D44" s="55"/>
      <c r="E44" s="54"/>
      <c r="F44" s="55"/>
      <c r="G44" s="55"/>
      <c r="H44" s="53"/>
      <c r="I44" s="53"/>
      <c r="J44" s="53"/>
      <c r="K44" s="55"/>
      <c r="L44" s="53"/>
      <c r="M44" s="53"/>
      <c r="N44" s="53"/>
      <c r="O44" s="53"/>
      <c r="P44" s="53"/>
      <c r="Q44" s="53"/>
      <c r="R44" s="57"/>
      <c r="S44" s="54"/>
      <c r="T44" s="53"/>
      <c r="U44" s="53"/>
      <c r="V44" s="54"/>
    </row>
    <row r="45" spans="1:22" ht="25.5" x14ac:dyDescent="0.25">
      <c r="A45" s="28"/>
      <c r="B45" s="28"/>
      <c r="C45" s="48"/>
      <c r="D45" s="48"/>
      <c r="E45" s="28"/>
      <c r="F45" s="48"/>
      <c r="G45" s="48"/>
      <c r="H45" s="38"/>
      <c r="I45" s="38"/>
      <c r="J45" s="38"/>
      <c r="K45" s="48"/>
      <c r="L45" s="38"/>
      <c r="M45" s="38"/>
      <c r="N45" s="38"/>
      <c r="O45" s="38"/>
      <c r="P45" s="38"/>
      <c r="Q45" s="38"/>
      <c r="R45" s="13" t="s">
        <v>64</v>
      </c>
      <c r="S45" s="28"/>
      <c r="T45" s="38"/>
      <c r="U45" s="38"/>
      <c r="V45" s="28"/>
    </row>
    <row r="46" spans="1:22" x14ac:dyDescent="0.25">
      <c r="A46" s="27">
        <v>2</v>
      </c>
      <c r="B46" s="27" t="s">
        <v>83</v>
      </c>
      <c r="C46" s="31">
        <v>1984</v>
      </c>
      <c r="D46" s="33" t="s">
        <v>54</v>
      </c>
      <c r="E46" s="63" t="s">
        <v>52</v>
      </c>
      <c r="F46" s="33">
        <v>2</v>
      </c>
      <c r="G46" s="33">
        <v>3</v>
      </c>
      <c r="H46" s="22">
        <v>1120.5</v>
      </c>
      <c r="I46" s="22">
        <v>988</v>
      </c>
      <c r="J46" s="22">
        <v>557.79999999999995</v>
      </c>
      <c r="K46" s="33">
        <v>50</v>
      </c>
      <c r="L46" s="22">
        <v>7792652.4000000004</v>
      </c>
      <c r="M46" s="37">
        <v>0</v>
      </c>
      <c r="N46" s="37">
        <v>0</v>
      </c>
      <c r="O46" s="37">
        <v>0</v>
      </c>
      <c r="P46" s="22">
        <v>7792652.4000000004</v>
      </c>
      <c r="Q46" s="37">
        <v>0</v>
      </c>
      <c r="R46" s="56" t="s">
        <v>63</v>
      </c>
      <c r="S46" s="27">
        <v>2</v>
      </c>
      <c r="T46" s="37">
        <v>7887.3</v>
      </c>
      <c r="U46" s="37">
        <v>7887.3</v>
      </c>
      <c r="V46" s="24">
        <v>46022</v>
      </c>
    </row>
    <row r="47" spans="1:22" ht="18.75" customHeight="1" x14ac:dyDescent="0.25">
      <c r="A47" s="54"/>
      <c r="B47" s="54"/>
      <c r="C47" s="51"/>
      <c r="D47" s="55"/>
      <c r="E47" s="64"/>
      <c r="F47" s="55"/>
      <c r="G47" s="55"/>
      <c r="H47" s="52"/>
      <c r="I47" s="52"/>
      <c r="J47" s="52"/>
      <c r="K47" s="55"/>
      <c r="L47" s="52"/>
      <c r="M47" s="53"/>
      <c r="N47" s="53"/>
      <c r="O47" s="53"/>
      <c r="P47" s="52"/>
      <c r="Q47" s="53"/>
      <c r="R47" s="57"/>
      <c r="S47" s="54"/>
      <c r="T47" s="53"/>
      <c r="U47" s="53"/>
      <c r="V47" s="54"/>
    </row>
    <row r="48" spans="1:22" ht="25.5" x14ac:dyDescent="0.25">
      <c r="A48" s="28"/>
      <c r="B48" s="28"/>
      <c r="C48" s="36"/>
      <c r="D48" s="48"/>
      <c r="E48" s="65"/>
      <c r="F48" s="48"/>
      <c r="G48" s="48"/>
      <c r="H48" s="26"/>
      <c r="I48" s="26"/>
      <c r="J48" s="26"/>
      <c r="K48" s="48"/>
      <c r="L48" s="26"/>
      <c r="M48" s="38"/>
      <c r="N48" s="38"/>
      <c r="O48" s="38"/>
      <c r="P48" s="26"/>
      <c r="Q48" s="38"/>
      <c r="R48" s="13" t="s">
        <v>64</v>
      </c>
      <c r="S48" s="28"/>
      <c r="T48" s="38"/>
      <c r="U48" s="38"/>
      <c r="V48" s="28"/>
    </row>
    <row r="49" spans="1:22" ht="25.5" customHeight="1" x14ac:dyDescent="0.25">
      <c r="A49" s="27">
        <v>3</v>
      </c>
      <c r="B49" s="29" t="s">
        <v>86</v>
      </c>
      <c r="C49" s="31">
        <v>1977</v>
      </c>
      <c r="D49" s="33" t="s">
        <v>54</v>
      </c>
      <c r="E49" s="27" t="s">
        <v>52</v>
      </c>
      <c r="F49" s="33">
        <v>2</v>
      </c>
      <c r="G49" s="33">
        <v>2</v>
      </c>
      <c r="H49" s="22">
        <v>834.6</v>
      </c>
      <c r="I49" s="22">
        <v>762.6</v>
      </c>
      <c r="J49" s="22">
        <v>436.9</v>
      </c>
      <c r="K49" s="31">
        <v>33</v>
      </c>
      <c r="L49" s="22">
        <v>6014854.9800000004</v>
      </c>
      <c r="M49" s="37">
        <v>0</v>
      </c>
      <c r="N49" s="37">
        <v>0</v>
      </c>
      <c r="O49" s="37">
        <v>0</v>
      </c>
      <c r="P49" s="22">
        <v>6014854.9800000004</v>
      </c>
      <c r="Q49" s="37">
        <v>0</v>
      </c>
      <c r="R49" s="14" t="s">
        <v>71</v>
      </c>
      <c r="S49" s="27">
        <v>2</v>
      </c>
      <c r="T49" s="22">
        <v>7887.3</v>
      </c>
      <c r="U49" s="22">
        <v>7887.3</v>
      </c>
      <c r="V49" s="24">
        <v>47118</v>
      </c>
    </row>
    <row r="50" spans="1:22" ht="28.5" customHeight="1" x14ac:dyDescent="0.25">
      <c r="A50" s="28"/>
      <c r="B50" s="30"/>
      <c r="C50" s="32"/>
      <c r="D50" s="34"/>
      <c r="E50" s="35"/>
      <c r="F50" s="34"/>
      <c r="G50" s="34"/>
      <c r="H50" s="26"/>
      <c r="I50" s="26"/>
      <c r="J50" s="26"/>
      <c r="K50" s="36"/>
      <c r="L50" s="26"/>
      <c r="M50" s="38"/>
      <c r="N50" s="38"/>
      <c r="O50" s="38"/>
      <c r="P50" s="26"/>
      <c r="Q50" s="38"/>
      <c r="R50" s="20" t="s">
        <v>64</v>
      </c>
      <c r="S50" s="28"/>
      <c r="T50" s="23"/>
      <c r="U50" s="23"/>
      <c r="V50" s="25"/>
    </row>
    <row r="51" spans="1:22" ht="43.5" customHeight="1" x14ac:dyDescent="0.25">
      <c r="A51" s="27">
        <v>4</v>
      </c>
      <c r="B51" s="29" t="s">
        <v>78</v>
      </c>
      <c r="C51" s="31">
        <v>1978</v>
      </c>
      <c r="D51" s="33" t="s">
        <v>54</v>
      </c>
      <c r="E51" s="27" t="s">
        <v>52</v>
      </c>
      <c r="F51" s="33">
        <v>2</v>
      </c>
      <c r="G51" s="33">
        <v>2</v>
      </c>
      <c r="H51" s="22">
        <v>840</v>
      </c>
      <c r="I51" s="22">
        <v>775.6</v>
      </c>
      <c r="J51" s="22">
        <v>433.8</v>
      </c>
      <c r="K51" s="31">
        <v>33</v>
      </c>
      <c r="L51" s="22">
        <v>3196069.21</v>
      </c>
      <c r="M51" s="37">
        <v>0</v>
      </c>
      <c r="N51" s="37">
        <v>0</v>
      </c>
      <c r="O51" s="37">
        <v>0</v>
      </c>
      <c r="P51" s="22">
        <v>3196069.21</v>
      </c>
      <c r="Q51" s="37">
        <v>0</v>
      </c>
      <c r="R51" s="14" t="s">
        <v>88</v>
      </c>
      <c r="S51" s="27">
        <v>2</v>
      </c>
      <c r="T51" s="22">
        <v>4120.7700000000004</v>
      </c>
      <c r="U51" s="22">
        <v>4120.7700000000004</v>
      </c>
      <c r="V51" s="24">
        <v>47118</v>
      </c>
    </row>
    <row r="52" spans="1:22" ht="44.25" customHeight="1" x14ac:dyDescent="0.25">
      <c r="A52" s="28"/>
      <c r="B52" s="30"/>
      <c r="C52" s="32"/>
      <c r="D52" s="34"/>
      <c r="E52" s="35"/>
      <c r="F52" s="34"/>
      <c r="G52" s="34"/>
      <c r="H52" s="26"/>
      <c r="I52" s="26"/>
      <c r="J52" s="26"/>
      <c r="K52" s="36"/>
      <c r="L52" s="26"/>
      <c r="M52" s="38"/>
      <c r="N52" s="38"/>
      <c r="O52" s="38"/>
      <c r="P52" s="26"/>
      <c r="Q52" s="38"/>
      <c r="R52" s="21" t="s">
        <v>89</v>
      </c>
      <c r="S52" s="28"/>
      <c r="T52" s="23"/>
      <c r="U52" s="23"/>
      <c r="V52" s="25"/>
    </row>
    <row r="53" spans="1:22" x14ac:dyDescent="0.25">
      <c r="A53" s="27">
        <v>5</v>
      </c>
      <c r="B53" s="29" t="s">
        <v>84</v>
      </c>
      <c r="C53" s="33">
        <v>1990</v>
      </c>
      <c r="D53" s="33" t="s">
        <v>54</v>
      </c>
      <c r="E53" s="27" t="s">
        <v>52</v>
      </c>
      <c r="F53" s="33">
        <v>4</v>
      </c>
      <c r="G53" s="33">
        <v>3</v>
      </c>
      <c r="H53" s="37">
        <v>2570.3000000000002</v>
      </c>
      <c r="I53" s="37">
        <v>2333</v>
      </c>
      <c r="J53" s="37">
        <v>2203.6999999999998</v>
      </c>
      <c r="K53" s="33">
        <v>85</v>
      </c>
      <c r="L53" s="22">
        <v>1955730.57</v>
      </c>
      <c r="M53" s="37">
        <v>0</v>
      </c>
      <c r="N53" s="37">
        <v>0</v>
      </c>
      <c r="O53" s="37">
        <v>0</v>
      </c>
      <c r="P53" s="22">
        <v>1955730.57</v>
      </c>
      <c r="Q53" s="37">
        <v>0</v>
      </c>
      <c r="R53" s="56" t="s">
        <v>85</v>
      </c>
      <c r="S53" s="27">
        <v>2</v>
      </c>
      <c r="T53" s="37">
        <v>838.29</v>
      </c>
      <c r="U53" s="37">
        <v>838.29</v>
      </c>
      <c r="V53" s="24">
        <v>47118</v>
      </c>
    </row>
    <row r="54" spans="1:22" ht="27" customHeight="1" x14ac:dyDescent="0.25">
      <c r="A54" s="54"/>
      <c r="B54" s="54"/>
      <c r="C54" s="55"/>
      <c r="D54" s="55"/>
      <c r="E54" s="54"/>
      <c r="F54" s="55"/>
      <c r="G54" s="55"/>
      <c r="H54" s="53"/>
      <c r="I54" s="53"/>
      <c r="J54" s="53"/>
      <c r="K54" s="55"/>
      <c r="L54" s="52"/>
      <c r="M54" s="53"/>
      <c r="N54" s="53"/>
      <c r="O54" s="53"/>
      <c r="P54" s="52"/>
      <c r="Q54" s="53"/>
      <c r="R54" s="62"/>
      <c r="S54" s="54"/>
      <c r="T54" s="53"/>
      <c r="U54" s="53"/>
      <c r="V54" s="54"/>
    </row>
    <row r="55" spans="1:22" ht="38.25" x14ac:dyDescent="0.25">
      <c r="A55" s="28"/>
      <c r="B55" s="28"/>
      <c r="C55" s="48"/>
      <c r="D55" s="48"/>
      <c r="E55" s="28"/>
      <c r="F55" s="48"/>
      <c r="G55" s="48"/>
      <c r="H55" s="38"/>
      <c r="I55" s="38"/>
      <c r="J55" s="38"/>
      <c r="K55" s="48"/>
      <c r="L55" s="26"/>
      <c r="M55" s="38"/>
      <c r="N55" s="38"/>
      <c r="O55" s="38"/>
      <c r="P55" s="26"/>
      <c r="Q55" s="38"/>
      <c r="R55" s="6" t="s">
        <v>59</v>
      </c>
      <c r="S55" s="28"/>
      <c r="T55" s="38"/>
      <c r="U55" s="38"/>
      <c r="V55" s="28"/>
    </row>
    <row r="56" spans="1:22" ht="24.75" customHeight="1" x14ac:dyDescent="0.25">
      <c r="A56" s="27">
        <v>6</v>
      </c>
      <c r="B56" s="29" t="s">
        <v>91</v>
      </c>
      <c r="C56" s="33">
        <v>2016</v>
      </c>
      <c r="D56" s="33" t="s">
        <v>54</v>
      </c>
      <c r="E56" s="27" t="s">
        <v>52</v>
      </c>
      <c r="F56" s="33">
        <v>3</v>
      </c>
      <c r="G56" s="33">
        <v>4</v>
      </c>
      <c r="H56" s="37">
        <v>2036.6</v>
      </c>
      <c r="I56" s="37">
        <v>1876.2</v>
      </c>
      <c r="J56" s="37">
        <v>1811.4</v>
      </c>
      <c r="K56" s="33">
        <v>120</v>
      </c>
      <c r="L56" s="22">
        <v>10420152.130000001</v>
      </c>
      <c r="M56" s="37">
        <v>0</v>
      </c>
      <c r="N56" s="37">
        <v>0</v>
      </c>
      <c r="O56" s="37">
        <v>0</v>
      </c>
      <c r="P56" s="22">
        <v>10420152.130000001</v>
      </c>
      <c r="Q56" s="37">
        <v>0</v>
      </c>
      <c r="R56" s="56" t="s">
        <v>71</v>
      </c>
      <c r="S56" s="27">
        <v>2</v>
      </c>
      <c r="T56" s="37">
        <v>5553.86</v>
      </c>
      <c r="U56" s="37">
        <v>5553.86</v>
      </c>
      <c r="V56" s="24">
        <v>47118</v>
      </c>
    </row>
    <row r="57" spans="1:22" ht="15" customHeight="1" x14ac:dyDescent="0.25">
      <c r="A57" s="54"/>
      <c r="B57" s="54"/>
      <c r="C57" s="55"/>
      <c r="D57" s="55"/>
      <c r="E57" s="54"/>
      <c r="F57" s="55"/>
      <c r="G57" s="55"/>
      <c r="H57" s="53"/>
      <c r="I57" s="53"/>
      <c r="J57" s="53"/>
      <c r="K57" s="55"/>
      <c r="L57" s="52"/>
      <c r="M57" s="53"/>
      <c r="N57" s="53"/>
      <c r="O57" s="53"/>
      <c r="P57" s="52"/>
      <c r="Q57" s="53"/>
      <c r="R57" s="62"/>
      <c r="S57" s="54"/>
      <c r="T57" s="53"/>
      <c r="U57" s="53"/>
      <c r="V57" s="54"/>
    </row>
    <row r="58" spans="1:22" ht="25.5" x14ac:dyDescent="0.25">
      <c r="A58" s="28"/>
      <c r="B58" s="28"/>
      <c r="C58" s="48"/>
      <c r="D58" s="48"/>
      <c r="E58" s="28"/>
      <c r="F58" s="48"/>
      <c r="G58" s="48"/>
      <c r="H58" s="38"/>
      <c r="I58" s="38"/>
      <c r="J58" s="38"/>
      <c r="K58" s="48"/>
      <c r="L58" s="26"/>
      <c r="M58" s="38"/>
      <c r="N58" s="38"/>
      <c r="O58" s="38"/>
      <c r="P58" s="26"/>
      <c r="Q58" s="38"/>
      <c r="R58" s="6" t="s">
        <v>64</v>
      </c>
      <c r="S58" s="28"/>
      <c r="T58" s="38"/>
      <c r="U58" s="38"/>
      <c r="V58" s="28"/>
    </row>
    <row r="59" spans="1:22" ht="36" customHeight="1" x14ac:dyDescent="0.25">
      <c r="A59" s="58" t="s">
        <v>90</v>
      </c>
      <c r="B59" s="59"/>
      <c r="C59" s="7" t="s">
        <v>60</v>
      </c>
      <c r="D59" s="7" t="s">
        <v>60</v>
      </c>
      <c r="E59" s="7" t="s">
        <v>60</v>
      </c>
      <c r="F59" s="7" t="s">
        <v>60</v>
      </c>
      <c r="G59" s="7" t="s">
        <v>60</v>
      </c>
      <c r="H59" s="2">
        <f>SUM(H43:H58)</f>
        <v>8573.4</v>
      </c>
      <c r="I59" s="2">
        <f>SUM(I43:I58)</f>
        <v>7814.9999999999991</v>
      </c>
      <c r="J59" s="2">
        <f>SUM(J43:J58)</f>
        <v>6152.2000000000007</v>
      </c>
      <c r="K59" s="5">
        <f>SUM(K43:K58)</f>
        <v>389</v>
      </c>
      <c r="L59" s="2">
        <f>SUM(L43:L58)</f>
        <v>35375406.550000004</v>
      </c>
      <c r="M59" s="2">
        <v>0</v>
      </c>
      <c r="N59" s="2">
        <v>0</v>
      </c>
      <c r="O59" s="2">
        <v>0</v>
      </c>
      <c r="P59" s="2">
        <f>SUM(P43:P58)</f>
        <v>35375406.550000004</v>
      </c>
      <c r="Q59" s="2">
        <v>0</v>
      </c>
      <c r="R59" s="7" t="s">
        <v>60</v>
      </c>
      <c r="S59" s="1">
        <f>SUM(S43:S58)</f>
        <v>12</v>
      </c>
      <c r="T59" s="7" t="s">
        <v>60</v>
      </c>
      <c r="U59" s="7" t="s">
        <v>60</v>
      </c>
      <c r="V59" s="7" t="s">
        <v>60</v>
      </c>
    </row>
    <row r="60" spans="1:22" x14ac:dyDescent="0.25">
      <c r="A60" s="60" t="s">
        <v>61</v>
      </c>
      <c r="B60" s="61"/>
      <c r="C60" s="7" t="s">
        <v>60</v>
      </c>
      <c r="D60" s="7" t="s">
        <v>60</v>
      </c>
      <c r="E60" s="7" t="s">
        <v>60</v>
      </c>
      <c r="F60" s="7" t="s">
        <v>60</v>
      </c>
      <c r="G60" s="7" t="s">
        <v>60</v>
      </c>
      <c r="H60" s="10">
        <f>H59</f>
        <v>8573.4</v>
      </c>
      <c r="I60" s="10">
        <f>I59</f>
        <v>7814.9999999999991</v>
      </c>
      <c r="J60" s="10">
        <f>J59</f>
        <v>6152.2000000000007</v>
      </c>
      <c r="K60" s="11">
        <f>K59</f>
        <v>389</v>
      </c>
      <c r="L60" s="10">
        <f>L59</f>
        <v>35375406.550000004</v>
      </c>
      <c r="M60" s="10">
        <v>0</v>
      </c>
      <c r="N60" s="10">
        <v>0</v>
      </c>
      <c r="O60" s="10">
        <v>0</v>
      </c>
      <c r="P60" s="10">
        <f>L60</f>
        <v>35375406.550000004</v>
      </c>
      <c r="Q60" s="9">
        <v>0</v>
      </c>
      <c r="R60" s="17"/>
      <c r="S60" s="8">
        <f>S59</f>
        <v>12</v>
      </c>
      <c r="T60" s="7" t="s">
        <v>60</v>
      </c>
      <c r="U60" s="7" t="s">
        <v>60</v>
      </c>
      <c r="V60" s="7" t="s">
        <v>60</v>
      </c>
    </row>
  </sheetData>
  <mergeCells count="336">
    <mergeCell ref="O53:O55"/>
    <mergeCell ref="P53:P55"/>
    <mergeCell ref="Q53:Q55"/>
    <mergeCell ref="R53:R54"/>
    <mergeCell ref="S53:S55"/>
    <mergeCell ref="T53:T55"/>
    <mergeCell ref="U53:U55"/>
    <mergeCell ref="V53:V55"/>
    <mergeCell ref="A53:A55"/>
    <mergeCell ref="B53:B55"/>
    <mergeCell ref="C53:C55"/>
    <mergeCell ref="D53:D55"/>
    <mergeCell ref="E53:E55"/>
    <mergeCell ref="F53:F55"/>
    <mergeCell ref="G53:G55"/>
    <mergeCell ref="H53:H55"/>
    <mergeCell ref="I53:I55"/>
    <mergeCell ref="U49:U50"/>
    <mergeCell ref="V49:V50"/>
    <mergeCell ref="A49:A50"/>
    <mergeCell ref="B49:B50"/>
    <mergeCell ref="C49:C50"/>
    <mergeCell ref="D49:D50"/>
    <mergeCell ref="E49:E50"/>
    <mergeCell ref="F49:F50"/>
    <mergeCell ref="G49:G50"/>
    <mergeCell ref="H49:H50"/>
    <mergeCell ref="I49:I50"/>
    <mergeCell ref="G34:G35"/>
    <mergeCell ref="H34:H35"/>
    <mergeCell ref="I34:I35"/>
    <mergeCell ref="T34:T35"/>
    <mergeCell ref="U34:U35"/>
    <mergeCell ref="V34:V35"/>
    <mergeCell ref="J34:J35"/>
    <mergeCell ref="K34:K35"/>
    <mergeCell ref="L34:L35"/>
    <mergeCell ref="M34:M35"/>
    <mergeCell ref="N34:N35"/>
    <mergeCell ref="O34:O35"/>
    <mergeCell ref="P34:P35"/>
    <mergeCell ref="Q34:Q35"/>
    <mergeCell ref="S34:S35"/>
    <mergeCell ref="T12:T13"/>
    <mergeCell ref="U12:U13"/>
    <mergeCell ref="V12:V13"/>
    <mergeCell ref="R15:R16"/>
    <mergeCell ref="J12:J13"/>
    <mergeCell ref="K12:K13"/>
    <mergeCell ref="L12:L13"/>
    <mergeCell ref="M12:M13"/>
    <mergeCell ref="N12:N13"/>
    <mergeCell ref="O12:O13"/>
    <mergeCell ref="P12:P13"/>
    <mergeCell ref="Q12:Q13"/>
    <mergeCell ref="S12:S13"/>
    <mergeCell ref="V14:V16"/>
    <mergeCell ref="J14:J16"/>
    <mergeCell ref="K14:K16"/>
    <mergeCell ref="L14:L16"/>
    <mergeCell ref="M14:M16"/>
    <mergeCell ref="N14:N16"/>
    <mergeCell ref="O14:O16"/>
    <mergeCell ref="P14:P16"/>
    <mergeCell ref="Q14:Q16"/>
    <mergeCell ref="S14:S16"/>
    <mergeCell ref="T14:T16"/>
    <mergeCell ref="C14:C16"/>
    <mergeCell ref="D14:D16"/>
    <mergeCell ref="E14:E16"/>
    <mergeCell ref="F14:F16"/>
    <mergeCell ref="G14:G16"/>
    <mergeCell ref="H14:H16"/>
    <mergeCell ref="I14:I16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G5:G7"/>
    <mergeCell ref="U14:U16"/>
    <mergeCell ref="A14:A16"/>
    <mergeCell ref="B14:B16"/>
    <mergeCell ref="F23:F24"/>
    <mergeCell ref="A2:V3"/>
    <mergeCell ref="A17:B17"/>
    <mergeCell ref="A19:V19"/>
    <mergeCell ref="A20:V20"/>
    <mergeCell ref="A11:V11"/>
    <mergeCell ref="T5:T6"/>
    <mergeCell ref="U5:U6"/>
    <mergeCell ref="V5:V7"/>
    <mergeCell ref="C6:C7"/>
    <mergeCell ref="D6:D7"/>
    <mergeCell ref="A10:V10"/>
    <mergeCell ref="H5:H6"/>
    <mergeCell ref="I5:J5"/>
    <mergeCell ref="K5:K6"/>
    <mergeCell ref="L5:Q5"/>
    <mergeCell ref="R5:R7"/>
    <mergeCell ref="S5:S6"/>
    <mergeCell ref="A5:A7"/>
    <mergeCell ref="B5:B7"/>
    <mergeCell ref="C5:D5"/>
    <mergeCell ref="E5:E7"/>
    <mergeCell ref="F5:F7"/>
    <mergeCell ref="V31:V33"/>
    <mergeCell ref="A27:B27"/>
    <mergeCell ref="A9:V9"/>
    <mergeCell ref="A18:B18"/>
    <mergeCell ref="A28:B28"/>
    <mergeCell ref="T23:T24"/>
    <mergeCell ref="U23:U24"/>
    <mergeCell ref="V23:V24"/>
    <mergeCell ref="M23:M24"/>
    <mergeCell ref="N23:N24"/>
    <mergeCell ref="O23:O24"/>
    <mergeCell ref="P23:P24"/>
    <mergeCell ref="Q23:Q24"/>
    <mergeCell ref="S23:S24"/>
    <mergeCell ref="G23:G24"/>
    <mergeCell ref="H23:H24"/>
    <mergeCell ref="J23:J24"/>
    <mergeCell ref="K23:K24"/>
    <mergeCell ref="L23:L24"/>
    <mergeCell ref="A23:A24"/>
    <mergeCell ref="B23:B24"/>
    <mergeCell ref="C23:C24"/>
    <mergeCell ref="D23:D24"/>
    <mergeCell ref="E23:E24"/>
    <mergeCell ref="A43:A45"/>
    <mergeCell ref="B43:B45"/>
    <mergeCell ref="C43:C45"/>
    <mergeCell ref="D43:D45"/>
    <mergeCell ref="E43:E45"/>
    <mergeCell ref="F43:F45"/>
    <mergeCell ref="A34:A35"/>
    <mergeCell ref="B34:B35"/>
    <mergeCell ref="C34:C35"/>
    <mergeCell ref="D34:D35"/>
    <mergeCell ref="E34:E35"/>
    <mergeCell ref="F34:F35"/>
    <mergeCell ref="A25:A26"/>
    <mergeCell ref="B25:B26"/>
    <mergeCell ref="C25:C26"/>
    <mergeCell ref="D25:D26"/>
    <mergeCell ref="E25:E26"/>
    <mergeCell ref="F25:F26"/>
    <mergeCell ref="G43:G45"/>
    <mergeCell ref="H43:H45"/>
    <mergeCell ref="A38:B38"/>
    <mergeCell ref="A41:V41"/>
    <mergeCell ref="A42:V42"/>
    <mergeCell ref="V43:V45"/>
    <mergeCell ref="O43:O45"/>
    <mergeCell ref="P43:P45"/>
    <mergeCell ref="Q43:Q45"/>
    <mergeCell ref="S43:S45"/>
    <mergeCell ref="T43:T45"/>
    <mergeCell ref="U43:U45"/>
    <mergeCell ref="I43:I45"/>
    <mergeCell ref="J43:J45"/>
    <mergeCell ref="K43:K45"/>
    <mergeCell ref="L43:L45"/>
    <mergeCell ref="M43:M45"/>
    <mergeCell ref="N43:N45"/>
    <mergeCell ref="R43:R44"/>
    <mergeCell ref="A46:A48"/>
    <mergeCell ref="B46:B48"/>
    <mergeCell ref="C46:C48"/>
    <mergeCell ref="D46:D48"/>
    <mergeCell ref="E46:E48"/>
    <mergeCell ref="F46:F48"/>
    <mergeCell ref="G46:G48"/>
    <mergeCell ref="H46:H48"/>
    <mergeCell ref="I46:I48"/>
    <mergeCell ref="U46:U48"/>
    <mergeCell ref="V46:V48"/>
    <mergeCell ref="J46:J48"/>
    <mergeCell ref="K46:K48"/>
    <mergeCell ref="L46:L48"/>
    <mergeCell ref="M46:M48"/>
    <mergeCell ref="N46:N48"/>
    <mergeCell ref="O46:O48"/>
    <mergeCell ref="R46:R47"/>
    <mergeCell ref="I56:I58"/>
    <mergeCell ref="J56:J58"/>
    <mergeCell ref="K56:K58"/>
    <mergeCell ref="L56:L58"/>
    <mergeCell ref="R56:R57"/>
    <mergeCell ref="P46:P48"/>
    <mergeCell ref="Q46:Q48"/>
    <mergeCell ref="S46:S48"/>
    <mergeCell ref="T46:T48"/>
    <mergeCell ref="J49:J50"/>
    <mergeCell ref="K49:K50"/>
    <mergeCell ref="L49:L50"/>
    <mergeCell ref="M49:M50"/>
    <mergeCell ref="N49:N50"/>
    <mergeCell ref="O49:O50"/>
    <mergeCell ref="P49:P50"/>
    <mergeCell ref="Q49:Q50"/>
    <mergeCell ref="S49:S50"/>
    <mergeCell ref="T49:T50"/>
    <mergeCell ref="J53:J55"/>
    <mergeCell ref="K53:K55"/>
    <mergeCell ref="L53:L55"/>
    <mergeCell ref="M53:M55"/>
    <mergeCell ref="N53:N55"/>
    <mergeCell ref="T31:T33"/>
    <mergeCell ref="U31:U33"/>
    <mergeCell ref="A59:B59"/>
    <mergeCell ref="A39:B39"/>
    <mergeCell ref="A40:B40"/>
    <mergeCell ref="A60:B60"/>
    <mergeCell ref="T56:T58"/>
    <mergeCell ref="U56:U58"/>
    <mergeCell ref="V56:V58"/>
    <mergeCell ref="J31:J33"/>
    <mergeCell ref="M56:M58"/>
    <mergeCell ref="N56:N58"/>
    <mergeCell ref="A56:A58"/>
    <mergeCell ref="B56:B58"/>
    <mergeCell ref="C56:C58"/>
    <mergeCell ref="D56:D58"/>
    <mergeCell ref="E56:E58"/>
    <mergeCell ref="F56:F58"/>
    <mergeCell ref="O56:O58"/>
    <mergeCell ref="P56:P58"/>
    <mergeCell ref="Q56:Q58"/>
    <mergeCell ref="S56:S58"/>
    <mergeCell ref="G56:G58"/>
    <mergeCell ref="H56:H58"/>
    <mergeCell ref="K31:K33"/>
    <mergeCell ref="L31:L33"/>
    <mergeCell ref="M31:M33"/>
    <mergeCell ref="N31:N33"/>
    <mergeCell ref="O31:O33"/>
    <mergeCell ref="P31:P33"/>
    <mergeCell ref="Q31:Q33"/>
    <mergeCell ref="S31:S33"/>
    <mergeCell ref="A31:A33"/>
    <mergeCell ref="B31:B33"/>
    <mergeCell ref="C31:C33"/>
    <mergeCell ref="D31:D33"/>
    <mergeCell ref="E31:E33"/>
    <mergeCell ref="F31:F33"/>
    <mergeCell ref="G31:G33"/>
    <mergeCell ref="H31:H33"/>
    <mergeCell ref="I31:I33"/>
    <mergeCell ref="R32:R33"/>
    <mergeCell ref="G25:G26"/>
    <mergeCell ref="H25:H26"/>
    <mergeCell ref="I25:I26"/>
    <mergeCell ref="J25:J26"/>
    <mergeCell ref="K25:K26"/>
    <mergeCell ref="L25:L26"/>
    <mergeCell ref="M25:M26"/>
    <mergeCell ref="N25:N26"/>
    <mergeCell ref="O25:O26"/>
    <mergeCell ref="P25:P26"/>
    <mergeCell ref="Q25:Q26"/>
    <mergeCell ref="S25:S26"/>
    <mergeCell ref="U25:U26"/>
    <mergeCell ref="V25:V26"/>
    <mergeCell ref="A29:V29"/>
    <mergeCell ref="A30:V30"/>
    <mergeCell ref="A21:A22"/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  <mergeCell ref="O21:O22"/>
    <mergeCell ref="P21:P22"/>
    <mergeCell ref="Q21:Q22"/>
    <mergeCell ref="S21:S22"/>
    <mergeCell ref="T21:T22"/>
    <mergeCell ref="I23:I24"/>
    <mergeCell ref="U21:U22"/>
    <mergeCell ref="V21:V22"/>
    <mergeCell ref="A36:A37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K36:K37"/>
    <mergeCell ref="L36:L37"/>
    <mergeCell ref="M36:M37"/>
    <mergeCell ref="N36:N37"/>
    <mergeCell ref="O36:O37"/>
    <mergeCell ref="P36:P37"/>
    <mergeCell ref="Q36:Q37"/>
    <mergeCell ref="S36:S37"/>
    <mergeCell ref="T36:T37"/>
    <mergeCell ref="U36:U37"/>
    <mergeCell ref="V36:V37"/>
    <mergeCell ref="T25:T26"/>
    <mergeCell ref="A51:A52"/>
    <mergeCell ref="B51:B52"/>
    <mergeCell ref="C51:C52"/>
    <mergeCell ref="D51:D52"/>
    <mergeCell ref="E51:E52"/>
    <mergeCell ref="F51:F52"/>
    <mergeCell ref="G51:G52"/>
    <mergeCell ref="H51:H52"/>
    <mergeCell ref="I51:I52"/>
    <mergeCell ref="J51:J52"/>
    <mergeCell ref="K51:K52"/>
    <mergeCell ref="L51:L52"/>
    <mergeCell ref="M51:M52"/>
    <mergeCell ref="N51:N52"/>
    <mergeCell ref="O51:O52"/>
    <mergeCell ref="P51:P52"/>
    <mergeCell ref="Q51:Q52"/>
    <mergeCell ref="S51:S52"/>
    <mergeCell ref="T51:T52"/>
    <mergeCell ref="U51:U52"/>
    <mergeCell ref="V51:V52"/>
  </mergeCells>
  <pageMargins left="0.51181102362204722" right="0.51181102362204722" top="0.74803149606299213" bottom="0.74803149606299213" header="0.31496062992125984" footer="0.31496062992125984"/>
  <pageSetup paperSize="9" scale="33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2025-01-20T11:53:08Z</dcterms:modified>
</cp:coreProperties>
</file>