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870" yWindow="45" windowWidth="12885" windowHeight="8445"/>
  </bookViews>
  <sheets>
    <sheet name="расходы" sheetId="3" r:id="rId1"/>
  </sheets>
  <calcPr calcId="125725"/>
</workbook>
</file>

<file path=xl/calcChain.xml><?xml version="1.0" encoding="utf-8"?>
<calcChain xmlns="http://schemas.openxmlformats.org/spreadsheetml/2006/main">
  <c r="G35" i="3"/>
  <c r="I35"/>
  <c r="H31"/>
  <c r="I31"/>
  <c r="H33"/>
  <c r="G33"/>
  <c r="H76"/>
  <c r="H75" s="1"/>
  <c r="H74" s="1"/>
  <c r="G76"/>
  <c r="G75" s="1"/>
  <c r="G74" s="1"/>
  <c r="H47"/>
  <c r="I47"/>
  <c r="G47"/>
  <c r="I42"/>
  <c r="H42"/>
  <c r="G42"/>
  <c r="H63"/>
  <c r="G63"/>
  <c r="H64"/>
  <c r="G64"/>
  <c r="I64"/>
  <c r="I63" s="1"/>
  <c r="I65"/>
  <c r="G31"/>
  <c r="H19"/>
  <c r="H18" s="1"/>
  <c r="H17" s="1"/>
  <c r="H16" s="1"/>
  <c r="H15" s="1"/>
  <c r="I19"/>
  <c r="I18" s="1"/>
  <c r="I17" s="1"/>
  <c r="I16" s="1"/>
  <c r="I15" s="1"/>
  <c r="G19"/>
  <c r="G18" s="1"/>
  <c r="G17" s="1"/>
  <c r="G16" s="1"/>
  <c r="G15" s="1"/>
  <c r="G106"/>
  <c r="H106"/>
  <c r="H107"/>
  <c r="G107"/>
  <c r="H39"/>
  <c r="I39"/>
  <c r="G39"/>
  <c r="H40"/>
  <c r="G40"/>
  <c r="H58"/>
  <c r="H60"/>
  <c r="H57" s="1"/>
  <c r="H56" s="1"/>
  <c r="G56"/>
  <c r="G57"/>
  <c r="G58"/>
  <c r="G60"/>
  <c r="I60"/>
  <c r="I57"/>
  <c r="I56"/>
  <c r="I55"/>
  <c r="I54"/>
  <c r="I58"/>
  <c r="I33"/>
  <c r="I101"/>
  <c r="I100"/>
  <c r="I99"/>
  <c r="I81"/>
  <c r="I80"/>
  <c r="I87"/>
  <c r="I86"/>
  <c r="I52"/>
  <c r="I104"/>
  <c r="I103"/>
  <c r="I107"/>
  <c r="I106" s="1"/>
  <c r="I97"/>
  <c r="I96"/>
  <c r="I95"/>
  <c r="I94"/>
  <c r="I93"/>
  <c r="I84"/>
  <c r="I83" s="1"/>
  <c r="I76" s="1"/>
  <c r="I75" s="1"/>
  <c r="I74" s="1"/>
  <c r="I72"/>
  <c r="I71"/>
  <c r="I70"/>
  <c r="I69"/>
  <c r="I68"/>
  <c r="I25"/>
  <c r="I24"/>
  <c r="I23"/>
  <c r="I22"/>
  <c r="I21"/>
  <c r="I91"/>
  <c r="I90"/>
  <c r="I89"/>
  <c r="I40"/>
  <c r="I62" l="1"/>
  <c r="H30"/>
  <c r="H29" s="1"/>
  <c r="H28" s="1"/>
  <c r="G14"/>
  <c r="G13" s="1"/>
  <c r="G115" s="1"/>
  <c r="G30"/>
  <c r="G29" s="1"/>
  <c r="G28" s="1"/>
  <c r="I30"/>
  <c r="I29" s="1"/>
  <c r="I28" s="1"/>
  <c r="I27" s="1"/>
  <c r="I14" s="1"/>
  <c r="H14"/>
  <c r="H13" s="1"/>
  <c r="H115" s="1"/>
  <c r="I13" l="1"/>
  <c r="I115"/>
</calcChain>
</file>

<file path=xl/sharedStrings.xml><?xml version="1.0" encoding="utf-8"?>
<sst xmlns="http://schemas.openxmlformats.org/spreadsheetml/2006/main" count="540" uniqueCount="123">
  <si>
    <t>Наименование</t>
  </si>
  <si>
    <t>Целевая статья</t>
  </si>
  <si>
    <t>01</t>
  </si>
  <si>
    <t>00</t>
  </si>
  <si>
    <t>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</si>
  <si>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</si>
  <si>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</si>
  <si>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04</t>
  </si>
  <si>
    <t>09</t>
  </si>
  <si>
    <t>08</t>
  </si>
  <si>
    <t>05</t>
  </si>
  <si>
    <t>Благоустройство</t>
  </si>
  <si>
    <t>11</t>
  </si>
  <si>
    <t>ВСЕГО</t>
  </si>
  <si>
    <t>Мобилизационная и вневойсковая подготовка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</si>
  <si>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</si>
  <si>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</si>
  <si>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Расходы на содержание муниципальных органов и обеспечение их функций</t>
  </si>
  <si>
    <t>Закупка товаров, работ и услуг для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</si>
  <si>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</si>
  <si>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240</t>
  </si>
  <si>
    <t>200</t>
  </si>
  <si>
    <t xml:space="preserve">Резервный фонд </t>
  </si>
  <si>
    <t>800</t>
  </si>
  <si>
    <t>870</t>
  </si>
  <si>
    <t>Иные бюджетные ассигнования</t>
  </si>
  <si>
    <t>Мероприятия по обеспечению пожарной безопасности</t>
  </si>
  <si>
    <t>Содержание сетей уличного освещения</t>
  </si>
  <si>
    <t>Прочие мероприятия по благоустройству</t>
  </si>
  <si>
    <t>13</t>
  </si>
  <si>
    <t>Культура</t>
  </si>
  <si>
    <t>01 0 00 00000</t>
  </si>
  <si>
    <t>Непрограммные расходы  органов местного самоуправления</t>
  </si>
  <si>
    <t>Физическая культура и спорт</t>
  </si>
  <si>
    <t xml:space="preserve">Физическая культура </t>
  </si>
  <si>
    <t>Иные закупки товаров, работ и услуг для обеспечения муниципальных нужд</t>
  </si>
  <si>
    <t>503</t>
  </si>
  <si>
    <t>53 0 00 00000</t>
  </si>
  <si>
    <t>Обеспечение деятельности Администрации МО "Козьминское"</t>
  </si>
  <si>
    <t>54 1 00 40010</t>
  </si>
  <si>
    <t>55 1 00 00000</t>
  </si>
  <si>
    <t>55 1 00 40010</t>
  </si>
  <si>
    <t>Администрация муниципального образования "Козьминское"</t>
  </si>
  <si>
    <t>56 0 00 00000</t>
  </si>
  <si>
    <t>56 0 00 45000</t>
  </si>
  <si>
    <t>69 0 00 00000</t>
  </si>
  <si>
    <t>03 0 00 00000</t>
  </si>
  <si>
    <t>Культура и кинематография</t>
  </si>
  <si>
    <t>04 0 00 00000</t>
  </si>
  <si>
    <t>Другие общегосударственные вопросы</t>
  </si>
  <si>
    <t>Обеспечение функционирование Главы МО "Козьминское"</t>
  </si>
  <si>
    <t>Ведомственная структура</t>
  </si>
  <si>
    <t>120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</si>
  <si>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</si>
  <si>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</si>
  <si>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Уплата налогов, сборов и иных платежей</t>
  </si>
  <si>
    <t>850</t>
  </si>
  <si>
    <t>Резервный фонд Администрации МО "Козьминское"</t>
  </si>
  <si>
    <t>Расходы на выплату персоналу государственных (муниципальных) органов</t>
  </si>
  <si>
    <t>Дорожное хозяйство (дорожные фонды)</t>
  </si>
  <si>
    <t>Глава муниципального образования "Козьминское"</t>
  </si>
  <si>
    <t>Обеспечение деятельности Совета депутатов МО "Козьминкое"</t>
  </si>
  <si>
    <t>54 0 00 00000</t>
  </si>
  <si>
    <t>Совет депутатов муниципального образования "Козьминское"</t>
  </si>
  <si>
    <t>54 1 00 00000</t>
  </si>
  <si>
    <t>Национальная экономика</t>
  </si>
  <si>
    <t>Непрограммные расходы  в области дорожного хозяйства</t>
  </si>
  <si>
    <t xml:space="preserve">Мероприятия в сфере культуры </t>
  </si>
  <si>
    <t>69 0 00 40050</t>
  </si>
  <si>
    <t>01 0 00 40310</t>
  </si>
  <si>
    <t>69 0 00 45240</t>
  </si>
  <si>
    <t>53 1 00 00000</t>
  </si>
  <si>
    <t>иные бюджетные ассигнования</t>
  </si>
  <si>
    <t>Резервные средства</t>
  </si>
  <si>
    <t>Непрограммные расходы в области благоустройства</t>
  </si>
  <si>
    <t>Исполнение судебных актов</t>
  </si>
  <si>
    <t>830</t>
  </si>
  <si>
    <t>Жилищно - коммунальное хозяйство</t>
  </si>
  <si>
    <t>Национальная безопасность и правоохранительная деятельность</t>
  </si>
  <si>
    <t>Национальная оборона</t>
  </si>
  <si>
    <t>Общегосударственные вопросы</t>
  </si>
  <si>
    <t>69 0 00 S8420</t>
  </si>
  <si>
    <t>Непрограммные расходы  в сфере общегосударственных вопросов</t>
  </si>
  <si>
    <t>53 1 00 40010</t>
  </si>
  <si>
    <t>69 0 00 40390</t>
  </si>
  <si>
    <t>Непрограммные расходы в сфере культуры</t>
  </si>
  <si>
    <t>Муниципальная программа МО "Козьминское" "Реализация молодежной политики в МО "Козьминское" 2020-2022гг"</t>
  </si>
  <si>
    <t>Администрации МО "Козьминское"</t>
  </si>
  <si>
    <t>55 0 00 00000</t>
  </si>
  <si>
    <t>69 0 00 45000</t>
  </si>
  <si>
    <t>Резервный фонд Администрации муниципального образования "Козьминское"</t>
  </si>
  <si>
    <t>03 0 00 40360</t>
  </si>
  <si>
    <t>04 0 00 40390</t>
  </si>
  <si>
    <t>69 0 00 40400</t>
  </si>
  <si>
    <t>Непрограммные расходы в сфере физической культуры и спорта</t>
  </si>
  <si>
    <t>03 0 00 40380</t>
  </si>
  <si>
    <t>к Решению Совета депутатов МО "Козьминское"</t>
  </si>
  <si>
    <t>10</t>
  </si>
  <si>
    <t>Защита населения и территории от последствий чрезвычайных ситуаций природного и техногенного характера, пожарная безопасность</t>
  </si>
  <si>
    <t>Приложение № 5</t>
  </si>
  <si>
    <t>03 0 00 L2990</t>
  </si>
  <si>
    <t>Увековечение памяти погибших при защите Отечества на 2019 - 2024 годы</t>
  </si>
  <si>
    <t>03 0 00 S8420</t>
  </si>
  <si>
    <t>Развитие территориального общественного самоуправления в Архангельской области</t>
  </si>
  <si>
    <t>Вид рас-хода</t>
  </si>
  <si>
    <t>Под-раз-дел</t>
  </si>
  <si>
    <t>Гла-ва</t>
  </si>
  <si>
    <t>Раз-дел</t>
  </si>
  <si>
    <t>Приложение № 4</t>
  </si>
  <si>
    <t>№  от  октября 2022 года</t>
  </si>
  <si>
    <t>Муниципальная программа "Защита населения и территории от последствий чрезвычайных ситуаций, обеспечение пожарной безопасности и безопасности людей на водных объектах на территории МО "Козьминское"  на 2023 - 2025 год"</t>
  </si>
  <si>
    <t>Муниципальная программа «Благоустройство территории муниципального образования «Козьминское» на 2023-2025 годы» </t>
  </si>
  <si>
    <t>№        от      декабря 2024 года</t>
  </si>
  <si>
    <t>Сумма, рублей 2025 год</t>
  </si>
  <si>
    <t>Сумма, рублей 2026 год</t>
  </si>
  <si>
    <t>Сумма, рублей 2027 год</t>
  </si>
  <si>
    <t>расходов бюджета муниципального образования "Козьминское"                                                                                                                       на 2025 год и на плановый период 2026 и 2027 годов</t>
  </si>
  <si>
    <t>56 000,00</t>
  </si>
  <si>
    <t>Осуществление переданных органам местного самоуправления муниципальных образований Архангельской области государственных полномочий Архангельской области в сфере административных правонарушений</t>
  </si>
  <si>
    <t>55 1 00 Л8793</t>
  </si>
  <si>
    <t>Осуществление первичного воинского учета органами местного самоуправления поселений, муниципальных и городских округов</t>
  </si>
  <si>
    <t>69 0 00 51181</t>
  </si>
  <si>
    <t>58240,00</t>
  </si>
</sst>
</file>

<file path=xl/styles.xml><?xml version="1.0" encoding="utf-8"?>
<styleSheet xmlns="http://schemas.openxmlformats.org/spreadsheetml/2006/main">
  <numFmts count="1">
    <numFmt numFmtId="164" formatCode="#,##0.0"/>
  </numFmts>
  <fonts count="13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9"/>
      <color theme="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1" fillId="0" borderId="0" xfId="0" applyFont="1"/>
    <xf numFmtId="0" fontId="2" fillId="0" borderId="0" xfId="0" applyFont="1" applyAlignment="1">
      <alignment vertical="center"/>
    </xf>
    <xf numFmtId="0" fontId="2" fillId="0" borderId="0" xfId="0" applyFont="1"/>
    <xf numFmtId="0" fontId="2" fillId="0" borderId="0" xfId="0" applyFont="1" applyFill="1"/>
    <xf numFmtId="0" fontId="4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horizontal="right" vertical="center"/>
    </xf>
    <xf numFmtId="0" fontId="8" fillId="0" borderId="1" xfId="0" applyFont="1" applyFill="1" applyBorder="1" applyAlignment="1">
      <alignment vertical="center" wrapText="1"/>
    </xf>
    <xf numFmtId="164" fontId="8" fillId="0" borderId="1" xfId="0" applyNumberFormat="1" applyFont="1" applyFill="1" applyBorder="1" applyAlignment="1">
      <alignment vertical="center"/>
    </xf>
    <xf numFmtId="0" fontId="7" fillId="0" borderId="1" xfId="0" applyFont="1" applyFill="1" applyBorder="1" applyAlignment="1">
      <alignment vertical="center" wrapText="1"/>
    </xf>
    <xf numFmtId="164" fontId="7" fillId="0" borderId="1" xfId="0" applyNumberFormat="1" applyFont="1" applyFill="1" applyBorder="1" applyAlignment="1">
      <alignment vertical="center"/>
    </xf>
    <xf numFmtId="0" fontId="7" fillId="0" borderId="1" xfId="0" applyFont="1" applyFill="1" applyBorder="1" applyAlignment="1">
      <alignment horizontal="left" vertical="center" wrapText="1"/>
    </xf>
    <xf numFmtId="49" fontId="7" fillId="0" borderId="1" xfId="0" applyNumberFormat="1" applyFont="1" applyFill="1" applyBorder="1" applyAlignment="1">
      <alignment horizontal="center" vertical="center"/>
    </xf>
    <xf numFmtId="164" fontId="7" fillId="0" borderId="1" xfId="0" applyNumberFormat="1" applyFont="1" applyFill="1" applyBorder="1" applyAlignment="1">
      <alignment horizontal="right" vertical="center"/>
    </xf>
    <xf numFmtId="49" fontId="8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wrapText="1" shrinkToFit="1"/>
    </xf>
    <xf numFmtId="164" fontId="7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vertical="center"/>
    </xf>
    <xf numFmtId="4" fontId="8" fillId="0" borderId="1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vertical="center"/>
    </xf>
    <xf numFmtId="49" fontId="8" fillId="0" borderId="1" xfId="0" applyNumberFormat="1" applyFont="1" applyFill="1" applyBorder="1" applyAlignment="1">
      <alignment vertical="center"/>
    </xf>
    <xf numFmtId="4" fontId="7" fillId="0" borderId="1" xfId="0" applyNumberFormat="1" applyFont="1" applyFill="1" applyBorder="1" applyAlignment="1">
      <alignment horizontal="center" vertical="center"/>
    </xf>
    <xf numFmtId="164" fontId="8" fillId="0" borderId="1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vertical="center" wrapText="1"/>
    </xf>
    <xf numFmtId="164" fontId="8" fillId="0" borderId="1" xfId="0" applyNumberFormat="1" applyFont="1" applyFill="1" applyBorder="1" applyAlignment="1">
      <alignment horizontal="right" vertical="center"/>
    </xf>
    <xf numFmtId="0" fontId="10" fillId="0" borderId="1" xfId="0" applyNumberFormat="1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 vertical="center" wrapText="1"/>
    </xf>
    <xf numFmtId="49" fontId="12" fillId="0" borderId="1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vertical="center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right" vertical="center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119"/>
  <sheetViews>
    <sheetView tabSelected="1" topLeftCell="A5" zoomScale="110" zoomScaleNormal="110" zoomScalePageLayoutView="90" workbookViewId="0">
      <selection activeCell="L79" sqref="L79"/>
    </sheetView>
  </sheetViews>
  <sheetFormatPr defaultRowHeight="12.75"/>
  <cols>
    <col min="1" max="1" width="54.7109375" style="2" customWidth="1"/>
    <col min="2" max="2" width="4.7109375" style="2" customWidth="1"/>
    <col min="3" max="4" width="5.42578125" style="2" customWidth="1"/>
    <col min="5" max="5" width="10.85546875" style="2" customWidth="1"/>
    <col min="6" max="6" width="4.85546875" style="2" customWidth="1"/>
    <col min="7" max="9" width="12.42578125" style="2" customWidth="1"/>
    <col min="10" max="16384" width="9.140625" style="3"/>
  </cols>
  <sheetData>
    <row r="1" spans="1:9" ht="12.75" hidden="1" customHeight="1">
      <c r="A1" s="35" t="s">
        <v>108</v>
      </c>
      <c r="B1" s="35"/>
      <c r="C1" s="35"/>
      <c r="D1" s="35"/>
      <c r="E1" s="35"/>
      <c r="F1" s="35"/>
      <c r="G1" s="35"/>
      <c r="H1" s="35"/>
      <c r="I1" s="35"/>
    </row>
    <row r="2" spans="1:9" ht="12.75" hidden="1" customHeight="1">
      <c r="A2" s="35" t="s">
        <v>96</v>
      </c>
      <c r="B2" s="35"/>
      <c r="C2" s="35"/>
      <c r="D2" s="35"/>
      <c r="E2" s="35"/>
      <c r="F2" s="35"/>
      <c r="G2" s="35"/>
      <c r="H2" s="35"/>
      <c r="I2" s="35"/>
    </row>
    <row r="3" spans="1:9" ht="12.75" hidden="1" customHeight="1">
      <c r="A3" s="35" t="s">
        <v>109</v>
      </c>
      <c r="B3" s="35"/>
      <c r="C3" s="35"/>
      <c r="D3" s="35"/>
      <c r="E3" s="35"/>
      <c r="F3" s="35"/>
      <c r="G3" s="35"/>
      <c r="H3" s="35"/>
      <c r="I3" s="35"/>
    </row>
    <row r="4" spans="1:9" ht="12.75" hidden="1" customHeight="1">
      <c r="A4" s="7"/>
      <c r="B4" s="7"/>
      <c r="C4" s="7"/>
      <c r="D4" s="7"/>
      <c r="E4" s="7"/>
      <c r="F4" s="7"/>
      <c r="G4" s="7"/>
      <c r="H4" s="7"/>
      <c r="I4" s="7"/>
    </row>
    <row r="5" spans="1:9" ht="12.75" customHeight="1">
      <c r="A5" s="35" t="s">
        <v>99</v>
      </c>
      <c r="B5" s="35"/>
      <c r="C5" s="35"/>
      <c r="D5" s="35"/>
      <c r="E5" s="35"/>
      <c r="F5" s="35"/>
      <c r="G5" s="35"/>
      <c r="H5" s="35"/>
      <c r="I5" s="35"/>
    </row>
    <row r="6" spans="1:9" ht="12.75" customHeight="1">
      <c r="A6" s="35" t="s">
        <v>96</v>
      </c>
      <c r="B6" s="35"/>
      <c r="C6" s="35"/>
      <c r="D6" s="35"/>
      <c r="E6" s="35"/>
      <c r="F6" s="35"/>
      <c r="G6" s="35"/>
      <c r="H6" s="35"/>
      <c r="I6" s="35"/>
    </row>
    <row r="7" spans="1:9" ht="13.5" customHeight="1">
      <c r="A7" s="35" t="s">
        <v>112</v>
      </c>
      <c r="B7" s="35"/>
      <c r="C7" s="35"/>
      <c r="D7" s="35"/>
      <c r="E7" s="35"/>
      <c r="F7" s="35"/>
      <c r="G7" s="35"/>
      <c r="H7" s="35"/>
      <c r="I7" s="35"/>
    </row>
    <row r="8" spans="1:9" ht="13.5" customHeight="1">
      <c r="A8" s="36"/>
      <c r="B8" s="36"/>
      <c r="C8" s="36"/>
      <c r="D8" s="36"/>
      <c r="E8" s="36"/>
      <c r="F8" s="36"/>
      <c r="G8" s="36"/>
      <c r="H8" s="36"/>
      <c r="I8" s="36"/>
    </row>
    <row r="9" spans="1:9" ht="13.5" customHeight="1">
      <c r="A9" s="37" t="s">
        <v>51</v>
      </c>
      <c r="B9" s="37"/>
      <c r="C9" s="37"/>
      <c r="D9" s="37"/>
      <c r="E9" s="37"/>
      <c r="F9" s="37"/>
      <c r="G9" s="37"/>
      <c r="H9" s="37"/>
      <c r="I9" s="37"/>
    </row>
    <row r="10" spans="1:9" ht="33.75" customHeight="1">
      <c r="A10" s="38" t="s">
        <v>116</v>
      </c>
      <c r="B10" s="38"/>
      <c r="C10" s="38"/>
      <c r="D10" s="38"/>
      <c r="E10" s="38"/>
      <c r="F10" s="38"/>
      <c r="G10" s="38"/>
      <c r="H10" s="38"/>
      <c r="I10" s="38"/>
    </row>
    <row r="11" spans="1:9">
      <c r="A11" s="6"/>
      <c r="B11" s="6"/>
      <c r="C11" s="6"/>
      <c r="D11" s="6"/>
      <c r="E11" s="6"/>
      <c r="F11" s="6"/>
      <c r="G11" s="6"/>
      <c r="H11" s="6"/>
      <c r="I11" s="6"/>
    </row>
    <row r="12" spans="1:9" ht="36">
      <c r="A12" s="18" t="s">
        <v>0</v>
      </c>
      <c r="B12" s="18" t="s">
        <v>106</v>
      </c>
      <c r="C12" s="18" t="s">
        <v>107</v>
      </c>
      <c r="D12" s="18" t="s">
        <v>105</v>
      </c>
      <c r="E12" s="18" t="s">
        <v>1</v>
      </c>
      <c r="F12" s="18" t="s">
        <v>104</v>
      </c>
      <c r="G12" s="18" t="s">
        <v>113</v>
      </c>
      <c r="H12" s="18" t="s">
        <v>114</v>
      </c>
      <c r="I12" s="18" t="s">
        <v>115</v>
      </c>
    </row>
    <row r="13" spans="1:9">
      <c r="A13" s="8" t="s">
        <v>42</v>
      </c>
      <c r="B13" s="15" t="s">
        <v>36</v>
      </c>
      <c r="C13" s="15"/>
      <c r="D13" s="19"/>
      <c r="E13" s="19"/>
      <c r="F13" s="20"/>
      <c r="G13" s="21">
        <f>G14+G54+G62+G74+G106</f>
        <v>4460841.24</v>
      </c>
      <c r="H13" s="21">
        <f>H14+H54+H62+H74+H106</f>
        <v>4624172.71</v>
      </c>
      <c r="I13" s="21">
        <f t="shared" ref="I13" si="0">I14+I54+I62+I74+I106</f>
        <v>2342711.7800000003</v>
      </c>
    </row>
    <row r="14" spans="1:9">
      <c r="A14" s="22" t="s">
        <v>80</v>
      </c>
      <c r="B14" s="15" t="s">
        <v>36</v>
      </c>
      <c r="C14" s="15" t="s">
        <v>2</v>
      </c>
      <c r="D14" s="15" t="s">
        <v>3</v>
      </c>
      <c r="E14" s="15"/>
      <c r="F14" s="23"/>
      <c r="G14" s="21">
        <f>G15+G27+G42+G47</f>
        <v>3086917.3000000003</v>
      </c>
      <c r="H14" s="21">
        <f t="shared" ref="H14:I14" si="1">H15+H27+H42+H47</f>
        <v>3179402.8</v>
      </c>
      <c r="I14" s="21">
        <f t="shared" si="1"/>
        <v>1789416.78</v>
      </c>
    </row>
    <row r="15" spans="1:9" ht="24">
      <c r="A15" s="8" t="s">
        <v>15</v>
      </c>
      <c r="B15" s="15" t="s">
        <v>36</v>
      </c>
      <c r="C15" s="15" t="s">
        <v>2</v>
      </c>
      <c r="D15" s="15" t="s">
        <v>4</v>
      </c>
      <c r="E15" s="15"/>
      <c r="F15" s="23"/>
      <c r="G15" s="21">
        <f>G16</f>
        <v>670794.32999999996</v>
      </c>
      <c r="H15" s="21">
        <f>H16</f>
        <v>697626</v>
      </c>
      <c r="I15" s="21">
        <f>I16</f>
        <v>335397</v>
      </c>
    </row>
    <row r="16" spans="1:9" ht="13.15" customHeight="1">
      <c r="A16" s="8" t="s">
        <v>50</v>
      </c>
      <c r="B16" s="15" t="s">
        <v>36</v>
      </c>
      <c r="C16" s="15" t="s">
        <v>2</v>
      </c>
      <c r="D16" s="15" t="s">
        <v>4</v>
      </c>
      <c r="E16" s="15" t="s">
        <v>37</v>
      </c>
      <c r="F16" s="15"/>
      <c r="G16" s="21">
        <f>G17</f>
        <v>670794.32999999996</v>
      </c>
      <c r="H16" s="21">
        <f t="shared" ref="H16:I16" si="2">H17</f>
        <v>697626</v>
      </c>
      <c r="I16" s="21">
        <f t="shared" si="2"/>
        <v>335397</v>
      </c>
    </row>
    <row r="17" spans="1:9">
      <c r="A17" s="10" t="s">
        <v>60</v>
      </c>
      <c r="B17" s="13" t="s">
        <v>36</v>
      </c>
      <c r="C17" s="13" t="s">
        <v>2</v>
      </c>
      <c r="D17" s="13" t="s">
        <v>4</v>
      </c>
      <c r="E17" s="13" t="s">
        <v>71</v>
      </c>
      <c r="F17" s="13"/>
      <c r="G17" s="24">
        <f>G18</f>
        <v>670794.32999999996</v>
      </c>
      <c r="H17" s="24">
        <f t="shared" ref="H17:I17" si="3">H18</f>
        <v>697626</v>
      </c>
      <c r="I17" s="24">
        <f t="shared" si="3"/>
        <v>335397</v>
      </c>
    </row>
    <row r="18" spans="1:9" ht="24">
      <c r="A18" s="10" t="s">
        <v>17</v>
      </c>
      <c r="B18" s="13" t="s">
        <v>36</v>
      </c>
      <c r="C18" s="13" t="s">
        <v>2</v>
      </c>
      <c r="D18" s="13" t="s">
        <v>4</v>
      </c>
      <c r="E18" s="13" t="s">
        <v>83</v>
      </c>
      <c r="F18" s="13"/>
      <c r="G18" s="24">
        <f>G19</f>
        <v>670794.32999999996</v>
      </c>
      <c r="H18" s="24">
        <f t="shared" ref="H18:I18" si="4">H19</f>
        <v>697626</v>
      </c>
      <c r="I18" s="24">
        <f t="shared" si="4"/>
        <v>335397</v>
      </c>
    </row>
    <row r="19" spans="1:9" ht="40.15" customHeight="1">
      <c r="A19" s="12" t="s">
        <v>53</v>
      </c>
      <c r="B19" s="13" t="s">
        <v>36</v>
      </c>
      <c r="C19" s="13" t="s">
        <v>2</v>
      </c>
      <c r="D19" s="13" t="s">
        <v>4</v>
      </c>
      <c r="E19" s="13" t="s">
        <v>83</v>
      </c>
      <c r="F19" s="13" t="s">
        <v>54</v>
      </c>
      <c r="G19" s="24">
        <f>G20</f>
        <v>670794.32999999996</v>
      </c>
      <c r="H19" s="24">
        <f t="shared" ref="H19:I19" si="5">H20</f>
        <v>697626</v>
      </c>
      <c r="I19" s="24">
        <f t="shared" si="5"/>
        <v>335397</v>
      </c>
    </row>
    <row r="20" spans="1:9" ht="24">
      <c r="A20" s="10" t="s">
        <v>58</v>
      </c>
      <c r="B20" s="13" t="s">
        <v>36</v>
      </c>
      <c r="C20" s="13" t="s">
        <v>2</v>
      </c>
      <c r="D20" s="13" t="s">
        <v>4</v>
      </c>
      <c r="E20" s="13" t="s">
        <v>83</v>
      </c>
      <c r="F20" s="13" t="s">
        <v>52</v>
      </c>
      <c r="G20" s="24">
        <v>670794.32999999996</v>
      </c>
      <c r="H20" s="24">
        <v>697626</v>
      </c>
      <c r="I20" s="24">
        <v>335397</v>
      </c>
    </row>
    <row r="21" spans="1:9" ht="36" hidden="1">
      <c r="A21" s="8" t="s">
        <v>5</v>
      </c>
      <c r="B21" s="15" t="s">
        <v>36</v>
      </c>
      <c r="C21" s="15" t="s">
        <v>2</v>
      </c>
      <c r="D21" s="15" t="s">
        <v>6</v>
      </c>
      <c r="E21" s="13"/>
      <c r="F21" s="13"/>
      <c r="G21" s="13"/>
      <c r="H21" s="13"/>
      <c r="I21" s="25">
        <f>I22</f>
        <v>0</v>
      </c>
    </row>
    <row r="22" spans="1:9" hidden="1">
      <c r="A22" s="8" t="s">
        <v>61</v>
      </c>
      <c r="B22" s="15" t="s">
        <v>36</v>
      </c>
      <c r="C22" s="15" t="s">
        <v>2</v>
      </c>
      <c r="D22" s="15" t="s">
        <v>6</v>
      </c>
      <c r="E22" s="15" t="s">
        <v>62</v>
      </c>
      <c r="F22" s="15"/>
      <c r="G22" s="15"/>
      <c r="H22" s="15"/>
      <c r="I22" s="25">
        <f>I23</f>
        <v>0</v>
      </c>
    </row>
    <row r="23" spans="1:9" hidden="1">
      <c r="A23" s="10" t="s">
        <v>63</v>
      </c>
      <c r="B23" s="13" t="s">
        <v>36</v>
      </c>
      <c r="C23" s="13" t="s">
        <v>2</v>
      </c>
      <c r="D23" s="13" t="s">
        <v>6</v>
      </c>
      <c r="E23" s="13" t="s">
        <v>64</v>
      </c>
      <c r="F23" s="13"/>
      <c r="G23" s="13"/>
      <c r="H23" s="13"/>
      <c r="I23" s="17">
        <f>I24</f>
        <v>0</v>
      </c>
    </row>
    <row r="24" spans="1:9" ht="24" hidden="1">
      <c r="A24" s="10" t="s">
        <v>17</v>
      </c>
      <c r="B24" s="13" t="s">
        <v>36</v>
      </c>
      <c r="C24" s="13" t="s">
        <v>2</v>
      </c>
      <c r="D24" s="13" t="s">
        <v>6</v>
      </c>
      <c r="E24" s="13" t="s">
        <v>39</v>
      </c>
      <c r="F24" s="13"/>
      <c r="G24" s="13"/>
      <c r="H24" s="13"/>
      <c r="I24" s="17">
        <f>I25</f>
        <v>0</v>
      </c>
    </row>
    <row r="25" spans="1:9" ht="48" hidden="1">
      <c r="A25" s="12" t="s">
        <v>53</v>
      </c>
      <c r="B25" s="13" t="s">
        <v>36</v>
      </c>
      <c r="C25" s="13" t="s">
        <v>2</v>
      </c>
      <c r="D25" s="13" t="s">
        <v>6</v>
      </c>
      <c r="E25" s="13" t="s">
        <v>39</v>
      </c>
      <c r="F25" s="13" t="s">
        <v>54</v>
      </c>
      <c r="G25" s="13"/>
      <c r="H25" s="13"/>
      <c r="I25" s="17">
        <f>I26</f>
        <v>0</v>
      </c>
    </row>
    <row r="26" spans="1:9" ht="24" hidden="1">
      <c r="A26" s="10" t="s">
        <v>58</v>
      </c>
      <c r="B26" s="13" t="s">
        <v>36</v>
      </c>
      <c r="C26" s="13" t="s">
        <v>2</v>
      </c>
      <c r="D26" s="13" t="s">
        <v>6</v>
      </c>
      <c r="E26" s="13" t="s">
        <v>39</v>
      </c>
      <c r="F26" s="13" t="s">
        <v>52</v>
      </c>
      <c r="G26" s="13"/>
      <c r="H26" s="13"/>
      <c r="I26" s="17">
        <v>0</v>
      </c>
    </row>
    <row r="27" spans="1:9" ht="36">
      <c r="A27" s="8" t="s">
        <v>16</v>
      </c>
      <c r="B27" s="15" t="s">
        <v>36</v>
      </c>
      <c r="C27" s="15" t="s">
        <v>2</v>
      </c>
      <c r="D27" s="15" t="s">
        <v>7</v>
      </c>
      <c r="E27" s="15"/>
      <c r="F27" s="15"/>
      <c r="G27" s="21">
        <v>2393122.9700000002</v>
      </c>
      <c r="H27" s="21">
        <v>2458256.7999999998</v>
      </c>
      <c r="I27" s="21">
        <f>I28</f>
        <v>1454019.78</v>
      </c>
    </row>
    <row r="28" spans="1:9" ht="13.15" customHeight="1">
      <c r="A28" s="26" t="s">
        <v>38</v>
      </c>
      <c r="B28" s="15" t="s">
        <v>36</v>
      </c>
      <c r="C28" s="15" t="s">
        <v>2</v>
      </c>
      <c r="D28" s="15" t="s">
        <v>7</v>
      </c>
      <c r="E28" s="15" t="s">
        <v>88</v>
      </c>
      <c r="F28" s="15"/>
      <c r="G28" s="21">
        <f>G29</f>
        <v>2393122.9700000002</v>
      </c>
      <c r="H28" s="21">
        <f t="shared" ref="H28:I28" si="6">H29</f>
        <v>2458256.7999999998</v>
      </c>
      <c r="I28" s="21">
        <f t="shared" si="6"/>
        <v>1454019.78</v>
      </c>
    </row>
    <row r="29" spans="1:9">
      <c r="A29" s="26" t="s">
        <v>87</v>
      </c>
      <c r="B29" s="13" t="s">
        <v>36</v>
      </c>
      <c r="C29" s="13" t="s">
        <v>2</v>
      </c>
      <c r="D29" s="13" t="s">
        <v>7</v>
      </c>
      <c r="E29" s="13" t="s">
        <v>40</v>
      </c>
      <c r="F29" s="15"/>
      <c r="G29" s="21">
        <f>G30+G39</f>
        <v>2393122.9700000002</v>
      </c>
      <c r="H29" s="21">
        <f t="shared" ref="H29:I29" si="7">H30+H39</f>
        <v>2458256.7999999998</v>
      </c>
      <c r="I29" s="21">
        <f t="shared" si="7"/>
        <v>1454019.78</v>
      </c>
    </row>
    <row r="30" spans="1:9" ht="24">
      <c r="A30" s="10" t="s">
        <v>17</v>
      </c>
      <c r="B30" s="13" t="s">
        <v>36</v>
      </c>
      <c r="C30" s="13" t="s">
        <v>2</v>
      </c>
      <c r="D30" s="13" t="s">
        <v>7</v>
      </c>
      <c r="E30" s="13" t="s">
        <v>41</v>
      </c>
      <c r="F30" s="13"/>
      <c r="G30" s="24">
        <f>G31+G33+G35</f>
        <v>2305622.9700000002</v>
      </c>
      <c r="H30" s="24">
        <f t="shared" ref="H30:I30" si="8">H31+H33+H35</f>
        <v>2370756.7999999998</v>
      </c>
      <c r="I30" s="24">
        <f t="shared" si="8"/>
        <v>1366519.78</v>
      </c>
    </row>
    <row r="31" spans="1:9" ht="37.15" customHeight="1">
      <c r="A31" s="12" t="s">
        <v>53</v>
      </c>
      <c r="B31" s="13" t="s">
        <v>36</v>
      </c>
      <c r="C31" s="13" t="s">
        <v>2</v>
      </c>
      <c r="D31" s="13" t="s">
        <v>7</v>
      </c>
      <c r="E31" s="13" t="s">
        <v>41</v>
      </c>
      <c r="F31" s="13" t="s">
        <v>54</v>
      </c>
      <c r="G31" s="24">
        <f>G32</f>
        <v>1315754.83</v>
      </c>
      <c r="H31" s="24">
        <f t="shared" ref="H31:I31" si="9">H32</f>
        <v>1395216.8</v>
      </c>
      <c r="I31" s="24">
        <f t="shared" si="9"/>
        <v>779772.78</v>
      </c>
    </row>
    <row r="32" spans="1:9" ht="24">
      <c r="A32" s="10" t="s">
        <v>58</v>
      </c>
      <c r="B32" s="13" t="s">
        <v>36</v>
      </c>
      <c r="C32" s="13" t="s">
        <v>2</v>
      </c>
      <c r="D32" s="13" t="s">
        <v>7</v>
      </c>
      <c r="E32" s="13" t="s">
        <v>41</v>
      </c>
      <c r="F32" s="13" t="s">
        <v>52</v>
      </c>
      <c r="G32" s="24">
        <v>1315754.83</v>
      </c>
      <c r="H32" s="24">
        <v>1395216.8</v>
      </c>
      <c r="I32" s="24">
        <v>779772.78</v>
      </c>
    </row>
    <row r="33" spans="1:9" ht="13.15" customHeight="1">
      <c r="A33" s="10" t="s">
        <v>18</v>
      </c>
      <c r="B33" s="13" t="s">
        <v>36</v>
      </c>
      <c r="C33" s="13" t="s">
        <v>2</v>
      </c>
      <c r="D33" s="13" t="s">
        <v>7</v>
      </c>
      <c r="E33" s="13" t="s">
        <v>41</v>
      </c>
      <c r="F33" s="13" t="s">
        <v>21</v>
      </c>
      <c r="G33" s="24">
        <f>G34</f>
        <v>733434.67</v>
      </c>
      <c r="H33" s="24">
        <f>H34</f>
        <v>762772</v>
      </c>
      <c r="I33" s="24">
        <f>I34</f>
        <v>586747</v>
      </c>
    </row>
    <row r="34" spans="1:9" ht="24">
      <c r="A34" s="10" t="s">
        <v>19</v>
      </c>
      <c r="B34" s="13" t="s">
        <v>36</v>
      </c>
      <c r="C34" s="13" t="s">
        <v>2</v>
      </c>
      <c r="D34" s="13" t="s">
        <v>7</v>
      </c>
      <c r="E34" s="13" t="s">
        <v>41</v>
      </c>
      <c r="F34" s="13" t="s">
        <v>20</v>
      </c>
      <c r="G34" s="24">
        <v>733434.67</v>
      </c>
      <c r="H34" s="24">
        <v>762772</v>
      </c>
      <c r="I34" s="24">
        <v>586747</v>
      </c>
    </row>
    <row r="35" spans="1:9">
      <c r="A35" s="10" t="s">
        <v>25</v>
      </c>
      <c r="B35" s="13" t="s">
        <v>36</v>
      </c>
      <c r="C35" s="13" t="s">
        <v>2</v>
      </c>
      <c r="D35" s="13" t="s">
        <v>7</v>
      </c>
      <c r="E35" s="13" t="s">
        <v>41</v>
      </c>
      <c r="F35" s="13" t="s">
        <v>23</v>
      </c>
      <c r="G35" s="24">
        <f>G38+G37</f>
        <v>256433.47</v>
      </c>
      <c r="H35" s="24">
        <v>212768</v>
      </c>
      <c r="I35" s="24">
        <f>I38</f>
        <v>0</v>
      </c>
    </row>
    <row r="36" spans="1:9" hidden="1">
      <c r="A36" s="10" t="s">
        <v>75</v>
      </c>
      <c r="B36" s="13" t="s">
        <v>36</v>
      </c>
      <c r="C36" s="13" t="s">
        <v>2</v>
      </c>
      <c r="D36" s="13" t="s">
        <v>7</v>
      </c>
      <c r="E36" s="13" t="s">
        <v>41</v>
      </c>
      <c r="F36" s="13" t="s">
        <v>76</v>
      </c>
      <c r="G36" s="24"/>
      <c r="H36" s="24"/>
      <c r="I36" s="24">
        <v>0</v>
      </c>
    </row>
    <row r="37" spans="1:9">
      <c r="A37" s="10" t="s">
        <v>75</v>
      </c>
      <c r="B37" s="13" t="s">
        <v>36</v>
      </c>
      <c r="C37" s="13" t="s">
        <v>2</v>
      </c>
      <c r="D37" s="13" t="s">
        <v>7</v>
      </c>
      <c r="E37" s="13" t="s">
        <v>41</v>
      </c>
      <c r="F37" s="13" t="s">
        <v>76</v>
      </c>
      <c r="G37" s="24">
        <v>8000</v>
      </c>
      <c r="H37" s="24">
        <v>0</v>
      </c>
      <c r="I37" s="24">
        <v>0</v>
      </c>
    </row>
    <row r="38" spans="1:9">
      <c r="A38" s="10" t="s">
        <v>55</v>
      </c>
      <c r="B38" s="13" t="s">
        <v>36</v>
      </c>
      <c r="C38" s="13" t="s">
        <v>2</v>
      </c>
      <c r="D38" s="13" t="s">
        <v>7</v>
      </c>
      <c r="E38" s="13" t="s">
        <v>41</v>
      </c>
      <c r="F38" s="13" t="s">
        <v>56</v>
      </c>
      <c r="G38" s="24">
        <v>248433.47</v>
      </c>
      <c r="H38" s="24">
        <v>212768</v>
      </c>
      <c r="I38" s="24">
        <v>0</v>
      </c>
    </row>
    <row r="39" spans="1:9" ht="48">
      <c r="A39" s="10" t="s">
        <v>118</v>
      </c>
      <c r="B39" s="13" t="s">
        <v>36</v>
      </c>
      <c r="C39" s="13" t="s">
        <v>2</v>
      </c>
      <c r="D39" s="13" t="s">
        <v>7</v>
      </c>
      <c r="E39" s="13" t="s">
        <v>119</v>
      </c>
      <c r="F39" s="13"/>
      <c r="G39" s="24">
        <f t="shared" ref="G39:I40" si="10">G40</f>
        <v>87500</v>
      </c>
      <c r="H39" s="24">
        <f t="shared" si="10"/>
        <v>87500</v>
      </c>
      <c r="I39" s="24">
        <f t="shared" si="10"/>
        <v>87500</v>
      </c>
    </row>
    <row r="40" spans="1:9" ht="12.6" customHeight="1">
      <c r="A40" s="10" t="s">
        <v>18</v>
      </c>
      <c r="B40" s="13" t="s">
        <v>36</v>
      </c>
      <c r="C40" s="13" t="s">
        <v>2</v>
      </c>
      <c r="D40" s="13" t="s">
        <v>7</v>
      </c>
      <c r="E40" s="13" t="s">
        <v>119</v>
      </c>
      <c r="F40" s="13" t="s">
        <v>21</v>
      </c>
      <c r="G40" s="24">
        <f t="shared" si="10"/>
        <v>87500</v>
      </c>
      <c r="H40" s="24">
        <f t="shared" si="10"/>
        <v>87500</v>
      </c>
      <c r="I40" s="24">
        <f t="shared" si="10"/>
        <v>87500</v>
      </c>
    </row>
    <row r="41" spans="1:9" ht="24">
      <c r="A41" s="10" t="s">
        <v>19</v>
      </c>
      <c r="B41" s="13" t="s">
        <v>36</v>
      </c>
      <c r="C41" s="13" t="s">
        <v>2</v>
      </c>
      <c r="D41" s="13" t="s">
        <v>7</v>
      </c>
      <c r="E41" s="13" t="s">
        <v>119</v>
      </c>
      <c r="F41" s="13" t="s">
        <v>20</v>
      </c>
      <c r="G41" s="24">
        <v>87500</v>
      </c>
      <c r="H41" s="24">
        <v>87500</v>
      </c>
      <c r="I41" s="24">
        <v>87500</v>
      </c>
    </row>
    <row r="42" spans="1:9">
      <c r="A42" s="8" t="s">
        <v>73</v>
      </c>
      <c r="B42" s="15" t="s">
        <v>36</v>
      </c>
      <c r="C42" s="15" t="s">
        <v>2</v>
      </c>
      <c r="D42" s="15" t="s">
        <v>12</v>
      </c>
      <c r="E42" s="13"/>
      <c r="F42" s="13"/>
      <c r="G42" s="21">
        <f>G43</f>
        <v>10000</v>
      </c>
      <c r="H42" s="21">
        <f>H43</f>
        <v>10000</v>
      </c>
      <c r="I42" s="21">
        <f>I43</f>
        <v>0</v>
      </c>
    </row>
    <row r="43" spans="1:9">
      <c r="A43" s="8" t="s">
        <v>22</v>
      </c>
      <c r="B43" s="15" t="s">
        <v>36</v>
      </c>
      <c r="C43" s="15" t="s">
        <v>2</v>
      </c>
      <c r="D43" s="15" t="s">
        <v>12</v>
      </c>
      <c r="E43" s="15" t="s">
        <v>43</v>
      </c>
      <c r="F43" s="15"/>
      <c r="G43" s="21">
        <v>10000</v>
      </c>
      <c r="H43" s="21">
        <v>10000</v>
      </c>
      <c r="I43" s="21">
        <v>0</v>
      </c>
    </row>
    <row r="44" spans="1:9">
      <c r="A44" s="10" t="s">
        <v>57</v>
      </c>
      <c r="B44" s="13" t="s">
        <v>36</v>
      </c>
      <c r="C44" s="13" t="s">
        <v>2</v>
      </c>
      <c r="D44" s="13" t="s">
        <v>12</v>
      </c>
      <c r="E44" s="13" t="s">
        <v>44</v>
      </c>
      <c r="F44" s="13"/>
      <c r="G44" s="24">
        <v>10000</v>
      </c>
      <c r="H44" s="24">
        <v>10000</v>
      </c>
      <c r="I44" s="24">
        <v>0</v>
      </c>
    </row>
    <row r="45" spans="1:9">
      <c r="A45" s="10" t="s">
        <v>72</v>
      </c>
      <c r="B45" s="13" t="s">
        <v>36</v>
      </c>
      <c r="C45" s="13" t="s">
        <v>2</v>
      </c>
      <c r="D45" s="13" t="s">
        <v>12</v>
      </c>
      <c r="E45" s="13" t="s">
        <v>44</v>
      </c>
      <c r="F45" s="13" t="s">
        <v>23</v>
      </c>
      <c r="G45" s="24">
        <v>10000</v>
      </c>
      <c r="H45" s="24">
        <v>10000</v>
      </c>
      <c r="I45" s="24">
        <v>0</v>
      </c>
    </row>
    <row r="46" spans="1:9">
      <c r="A46" s="20" t="s">
        <v>73</v>
      </c>
      <c r="B46" s="13" t="s">
        <v>36</v>
      </c>
      <c r="C46" s="13" t="s">
        <v>2</v>
      </c>
      <c r="D46" s="13" t="s">
        <v>12</v>
      </c>
      <c r="E46" s="13" t="s">
        <v>44</v>
      </c>
      <c r="F46" s="13" t="s">
        <v>24</v>
      </c>
      <c r="G46" s="24">
        <v>10000</v>
      </c>
      <c r="H46" s="24">
        <v>10000</v>
      </c>
      <c r="I46" s="24">
        <v>0</v>
      </c>
    </row>
    <row r="47" spans="1:9">
      <c r="A47" s="8" t="s">
        <v>49</v>
      </c>
      <c r="B47" s="15" t="s">
        <v>36</v>
      </c>
      <c r="C47" s="15" t="s">
        <v>2</v>
      </c>
      <c r="D47" s="15" t="s">
        <v>29</v>
      </c>
      <c r="E47" s="13"/>
      <c r="F47" s="13"/>
      <c r="G47" s="21">
        <f>G48</f>
        <v>13000</v>
      </c>
      <c r="H47" s="21">
        <f t="shared" ref="H47:I47" si="11">H48</f>
        <v>13520</v>
      </c>
      <c r="I47" s="21">
        <f t="shared" si="11"/>
        <v>0</v>
      </c>
    </row>
    <row r="48" spans="1:9" ht="14.45" customHeight="1">
      <c r="A48" s="8" t="s">
        <v>32</v>
      </c>
      <c r="B48" s="15" t="s">
        <v>36</v>
      </c>
      <c r="C48" s="15" t="s">
        <v>2</v>
      </c>
      <c r="D48" s="15" t="s">
        <v>29</v>
      </c>
      <c r="E48" s="15" t="s">
        <v>45</v>
      </c>
      <c r="F48" s="15"/>
      <c r="G48" s="21">
        <v>13000</v>
      </c>
      <c r="H48" s="24">
        <v>13520</v>
      </c>
      <c r="I48" s="21">
        <v>0</v>
      </c>
    </row>
    <row r="49" spans="1:15" ht="14.45" customHeight="1">
      <c r="A49" s="10" t="s">
        <v>82</v>
      </c>
      <c r="B49" s="13" t="s">
        <v>36</v>
      </c>
      <c r="C49" s="13" t="s">
        <v>2</v>
      </c>
      <c r="D49" s="13" t="s">
        <v>29</v>
      </c>
      <c r="E49" s="13" t="s">
        <v>68</v>
      </c>
      <c r="F49" s="13"/>
      <c r="G49" s="24">
        <v>13000</v>
      </c>
      <c r="H49" s="24">
        <v>13520</v>
      </c>
      <c r="I49" s="24">
        <v>0</v>
      </c>
    </row>
    <row r="50" spans="1:15" ht="13.15" customHeight="1">
      <c r="A50" s="10" t="s">
        <v>18</v>
      </c>
      <c r="B50" s="13" t="s">
        <v>36</v>
      </c>
      <c r="C50" s="13" t="s">
        <v>2</v>
      </c>
      <c r="D50" s="13" t="s">
        <v>29</v>
      </c>
      <c r="E50" s="13" t="s">
        <v>68</v>
      </c>
      <c r="F50" s="13" t="s">
        <v>21</v>
      </c>
      <c r="G50" s="24">
        <v>13000</v>
      </c>
      <c r="H50" s="24">
        <v>13520</v>
      </c>
      <c r="I50" s="24">
        <v>0</v>
      </c>
      <c r="O50" s="1"/>
    </row>
    <row r="51" spans="1:15" ht="24">
      <c r="A51" s="10" t="s">
        <v>19</v>
      </c>
      <c r="B51" s="13" t="s">
        <v>36</v>
      </c>
      <c r="C51" s="13" t="s">
        <v>2</v>
      </c>
      <c r="D51" s="13" t="s">
        <v>29</v>
      </c>
      <c r="E51" s="13" t="s">
        <v>68</v>
      </c>
      <c r="F51" s="13" t="s">
        <v>20</v>
      </c>
      <c r="G51" s="24">
        <v>13000</v>
      </c>
      <c r="H51" s="24">
        <v>13520</v>
      </c>
      <c r="I51" s="24">
        <v>0</v>
      </c>
    </row>
    <row r="52" spans="1:15" hidden="1">
      <c r="A52" s="10" t="s">
        <v>25</v>
      </c>
      <c r="B52" s="13" t="s">
        <v>36</v>
      </c>
      <c r="C52" s="13" t="s">
        <v>2</v>
      </c>
      <c r="D52" s="13" t="s">
        <v>29</v>
      </c>
      <c r="E52" s="13" t="s">
        <v>68</v>
      </c>
      <c r="F52" s="13" t="s">
        <v>23</v>
      </c>
      <c r="G52" s="13"/>
      <c r="H52" s="13"/>
      <c r="I52" s="11">
        <f>I53</f>
        <v>0</v>
      </c>
    </row>
    <row r="53" spans="1:15" hidden="1">
      <c r="A53" s="10" t="s">
        <v>55</v>
      </c>
      <c r="B53" s="13" t="s">
        <v>36</v>
      </c>
      <c r="C53" s="13" t="s">
        <v>2</v>
      </c>
      <c r="D53" s="13" t="s">
        <v>29</v>
      </c>
      <c r="E53" s="13" t="s">
        <v>68</v>
      </c>
      <c r="F53" s="13" t="s">
        <v>56</v>
      </c>
      <c r="G53" s="13"/>
      <c r="H53" s="13"/>
      <c r="I53" s="11">
        <v>0</v>
      </c>
    </row>
    <row r="54" spans="1:15">
      <c r="A54" s="8" t="s">
        <v>79</v>
      </c>
      <c r="B54" s="15" t="s">
        <v>36</v>
      </c>
      <c r="C54" s="15" t="s">
        <v>4</v>
      </c>
      <c r="D54" s="15" t="s">
        <v>3</v>
      </c>
      <c r="E54" s="15"/>
      <c r="F54" s="15"/>
      <c r="G54" s="21">
        <v>262954.8</v>
      </c>
      <c r="H54" s="21">
        <v>289362.8</v>
      </c>
      <c r="I54" s="25">
        <f>I55</f>
        <v>300289</v>
      </c>
    </row>
    <row r="55" spans="1:15">
      <c r="A55" s="22" t="s">
        <v>14</v>
      </c>
      <c r="B55" s="15" t="s">
        <v>36</v>
      </c>
      <c r="C55" s="15" t="s">
        <v>4</v>
      </c>
      <c r="D55" s="15" t="s">
        <v>6</v>
      </c>
      <c r="E55" s="15"/>
      <c r="F55" s="15"/>
      <c r="G55" s="21">
        <v>262954.8</v>
      </c>
      <c r="H55" s="21">
        <v>289362.8</v>
      </c>
      <c r="I55" s="25">
        <f>I56</f>
        <v>300289</v>
      </c>
    </row>
    <row r="56" spans="1:15" ht="14.45" customHeight="1">
      <c r="A56" s="8" t="s">
        <v>32</v>
      </c>
      <c r="B56" s="15" t="s">
        <v>36</v>
      </c>
      <c r="C56" s="15" t="s">
        <v>4</v>
      </c>
      <c r="D56" s="15" t="s">
        <v>6</v>
      </c>
      <c r="E56" s="15" t="s">
        <v>45</v>
      </c>
      <c r="F56" s="15"/>
      <c r="G56" s="21">
        <f>G57</f>
        <v>262954.8</v>
      </c>
      <c r="H56" s="21">
        <f>H57</f>
        <v>289362.8</v>
      </c>
      <c r="I56" s="21">
        <f>I57</f>
        <v>300289</v>
      </c>
    </row>
    <row r="57" spans="1:15" ht="24">
      <c r="A57" s="10" t="s">
        <v>120</v>
      </c>
      <c r="B57" s="13" t="s">
        <v>36</v>
      </c>
      <c r="C57" s="13" t="s">
        <v>4</v>
      </c>
      <c r="D57" s="13" t="s">
        <v>6</v>
      </c>
      <c r="E57" s="13" t="s">
        <v>121</v>
      </c>
      <c r="F57" s="13"/>
      <c r="G57" s="24">
        <f>G58+G60</f>
        <v>262954.8</v>
      </c>
      <c r="H57" s="24">
        <f>H58+H60</f>
        <v>289362.8</v>
      </c>
      <c r="I57" s="24">
        <f>I58+I60</f>
        <v>300289</v>
      </c>
    </row>
    <row r="58" spans="1:15" ht="36.6" customHeight="1">
      <c r="A58" s="10" t="s">
        <v>53</v>
      </c>
      <c r="B58" s="13" t="s">
        <v>36</v>
      </c>
      <c r="C58" s="13" t="s">
        <v>4</v>
      </c>
      <c r="D58" s="13" t="s">
        <v>6</v>
      </c>
      <c r="E58" s="13" t="s">
        <v>121</v>
      </c>
      <c r="F58" s="13" t="s">
        <v>54</v>
      </c>
      <c r="G58" s="24">
        <f>G59</f>
        <v>243395</v>
      </c>
      <c r="H58" s="24">
        <f>H59</f>
        <v>269803</v>
      </c>
      <c r="I58" s="24">
        <f>I59</f>
        <v>280729</v>
      </c>
    </row>
    <row r="59" spans="1:15" ht="13.15" customHeight="1">
      <c r="A59" s="10" t="s">
        <v>58</v>
      </c>
      <c r="B59" s="13" t="s">
        <v>36</v>
      </c>
      <c r="C59" s="13" t="s">
        <v>4</v>
      </c>
      <c r="D59" s="13" t="s">
        <v>6</v>
      </c>
      <c r="E59" s="13" t="s">
        <v>121</v>
      </c>
      <c r="F59" s="13" t="s">
        <v>52</v>
      </c>
      <c r="G59" s="24">
        <v>243395</v>
      </c>
      <c r="H59" s="24">
        <v>269803</v>
      </c>
      <c r="I59" s="24">
        <v>280729</v>
      </c>
    </row>
    <row r="60" spans="1:15" ht="13.15" customHeight="1">
      <c r="A60" s="10" t="s">
        <v>18</v>
      </c>
      <c r="B60" s="13" t="s">
        <v>36</v>
      </c>
      <c r="C60" s="13" t="s">
        <v>4</v>
      </c>
      <c r="D60" s="13" t="s">
        <v>6</v>
      </c>
      <c r="E60" s="13" t="s">
        <v>121</v>
      </c>
      <c r="F60" s="13" t="s">
        <v>21</v>
      </c>
      <c r="G60" s="24">
        <f>G61</f>
        <v>19559.8</v>
      </c>
      <c r="H60" s="24">
        <f>H61</f>
        <v>19559.8</v>
      </c>
      <c r="I60" s="24">
        <f>I61</f>
        <v>19560</v>
      </c>
    </row>
    <row r="61" spans="1:15" ht="24">
      <c r="A61" s="10" t="s">
        <v>19</v>
      </c>
      <c r="B61" s="13" t="s">
        <v>36</v>
      </c>
      <c r="C61" s="13" t="s">
        <v>4</v>
      </c>
      <c r="D61" s="13" t="s">
        <v>6</v>
      </c>
      <c r="E61" s="13" t="s">
        <v>121</v>
      </c>
      <c r="F61" s="13" t="s">
        <v>20</v>
      </c>
      <c r="G61" s="24">
        <v>19559.8</v>
      </c>
      <c r="H61" s="24">
        <v>19559.8</v>
      </c>
      <c r="I61" s="24">
        <v>19560</v>
      </c>
    </row>
    <row r="62" spans="1:15" ht="13.15" customHeight="1">
      <c r="A62" s="8" t="s">
        <v>78</v>
      </c>
      <c r="B62" s="15" t="s">
        <v>36</v>
      </c>
      <c r="C62" s="15" t="s">
        <v>6</v>
      </c>
      <c r="D62" s="15" t="s">
        <v>3</v>
      </c>
      <c r="E62" s="15"/>
      <c r="F62" s="13"/>
      <c r="G62" s="15" t="s">
        <v>117</v>
      </c>
      <c r="H62" s="15" t="s">
        <v>122</v>
      </c>
      <c r="I62" s="25">
        <f>I63</f>
        <v>0</v>
      </c>
    </row>
    <row r="63" spans="1:15" ht="36">
      <c r="A63" s="8" t="s">
        <v>98</v>
      </c>
      <c r="B63" s="15" t="s">
        <v>36</v>
      </c>
      <c r="C63" s="15" t="s">
        <v>6</v>
      </c>
      <c r="D63" s="15" t="s">
        <v>97</v>
      </c>
      <c r="E63" s="15"/>
      <c r="F63" s="15"/>
      <c r="G63" s="21">
        <f>G64</f>
        <v>56000</v>
      </c>
      <c r="H63" s="21">
        <f t="shared" ref="H63:I63" si="12">H64</f>
        <v>58240</v>
      </c>
      <c r="I63" s="21">
        <f t="shared" si="12"/>
        <v>0</v>
      </c>
    </row>
    <row r="64" spans="1:15" ht="51.6" customHeight="1">
      <c r="A64" s="27" t="s">
        <v>110</v>
      </c>
      <c r="B64" s="15" t="s">
        <v>36</v>
      </c>
      <c r="C64" s="15" t="s">
        <v>6</v>
      </c>
      <c r="D64" s="15" t="s">
        <v>97</v>
      </c>
      <c r="E64" s="15" t="s">
        <v>31</v>
      </c>
      <c r="F64" s="15"/>
      <c r="G64" s="21">
        <f>G65</f>
        <v>56000</v>
      </c>
      <c r="H64" s="21">
        <f t="shared" ref="H64:I64" si="13">H65</f>
        <v>58240</v>
      </c>
      <c r="I64" s="21">
        <f t="shared" si="13"/>
        <v>0</v>
      </c>
    </row>
    <row r="65" spans="1:10">
      <c r="A65" s="10" t="s">
        <v>26</v>
      </c>
      <c r="B65" s="13" t="s">
        <v>36</v>
      </c>
      <c r="C65" s="13" t="s">
        <v>6</v>
      </c>
      <c r="D65" s="13" t="s">
        <v>97</v>
      </c>
      <c r="E65" s="13" t="s">
        <v>69</v>
      </c>
      <c r="F65" s="13"/>
      <c r="G65" s="24">
        <v>56000</v>
      </c>
      <c r="H65" s="24">
        <v>58240</v>
      </c>
      <c r="I65" s="24">
        <f>I66</f>
        <v>0</v>
      </c>
    </row>
    <row r="66" spans="1:10" ht="13.15" customHeight="1">
      <c r="A66" s="10" t="s">
        <v>18</v>
      </c>
      <c r="B66" s="13" t="s">
        <v>36</v>
      </c>
      <c r="C66" s="13" t="s">
        <v>6</v>
      </c>
      <c r="D66" s="13" t="s">
        <v>97</v>
      </c>
      <c r="E66" s="13" t="s">
        <v>69</v>
      </c>
      <c r="F66" s="13" t="s">
        <v>21</v>
      </c>
      <c r="G66" s="24">
        <v>56000</v>
      </c>
      <c r="H66" s="24">
        <v>58240</v>
      </c>
      <c r="I66" s="24">
        <v>0</v>
      </c>
    </row>
    <row r="67" spans="1:10" ht="13.15" customHeight="1">
      <c r="A67" s="10" t="s">
        <v>35</v>
      </c>
      <c r="B67" s="13" t="s">
        <v>36</v>
      </c>
      <c r="C67" s="13" t="s">
        <v>6</v>
      </c>
      <c r="D67" s="13" t="s">
        <v>97</v>
      </c>
      <c r="E67" s="13" t="s">
        <v>69</v>
      </c>
      <c r="F67" s="13" t="s">
        <v>20</v>
      </c>
      <c r="G67" s="24">
        <v>56000</v>
      </c>
      <c r="H67" s="24">
        <v>58240</v>
      </c>
      <c r="I67" s="24">
        <v>0</v>
      </c>
    </row>
    <row r="68" spans="1:10" hidden="1">
      <c r="A68" s="8" t="s">
        <v>65</v>
      </c>
      <c r="B68" s="15" t="s">
        <v>36</v>
      </c>
      <c r="C68" s="15" t="s">
        <v>7</v>
      </c>
      <c r="D68" s="15" t="s">
        <v>3</v>
      </c>
      <c r="E68" s="15"/>
      <c r="F68" s="15"/>
      <c r="G68" s="15"/>
      <c r="H68" s="15"/>
      <c r="I68" s="28">
        <f>I69</f>
        <v>0</v>
      </c>
    </row>
    <row r="69" spans="1:10" hidden="1">
      <c r="A69" s="29" t="s">
        <v>59</v>
      </c>
      <c r="B69" s="15" t="s">
        <v>36</v>
      </c>
      <c r="C69" s="15" t="s">
        <v>7</v>
      </c>
      <c r="D69" s="15" t="s">
        <v>8</v>
      </c>
      <c r="E69" s="15"/>
      <c r="F69" s="15"/>
      <c r="G69" s="15"/>
      <c r="H69" s="15"/>
      <c r="I69" s="28">
        <f>I70</f>
        <v>0</v>
      </c>
    </row>
    <row r="70" spans="1:10" ht="14.45" hidden="1" customHeight="1">
      <c r="A70" s="8" t="s">
        <v>32</v>
      </c>
      <c r="B70" s="15" t="s">
        <v>36</v>
      </c>
      <c r="C70" s="15" t="s">
        <v>7</v>
      </c>
      <c r="D70" s="15" t="s">
        <v>8</v>
      </c>
      <c r="E70" s="15" t="s">
        <v>45</v>
      </c>
      <c r="F70" s="15"/>
      <c r="G70" s="15"/>
      <c r="H70" s="15"/>
      <c r="I70" s="28">
        <f>I71</f>
        <v>0</v>
      </c>
    </row>
    <row r="71" spans="1:10" hidden="1">
      <c r="A71" s="10" t="s">
        <v>66</v>
      </c>
      <c r="B71" s="13" t="s">
        <v>36</v>
      </c>
      <c r="C71" s="13" t="s">
        <v>7</v>
      </c>
      <c r="D71" s="13" t="s">
        <v>8</v>
      </c>
      <c r="E71" s="13" t="s">
        <v>70</v>
      </c>
      <c r="F71" s="13"/>
      <c r="G71" s="13"/>
      <c r="H71" s="13"/>
      <c r="I71" s="14">
        <f>I72</f>
        <v>0</v>
      </c>
    </row>
    <row r="72" spans="1:10" ht="24" hidden="1">
      <c r="A72" s="10" t="s">
        <v>18</v>
      </c>
      <c r="B72" s="13" t="s">
        <v>36</v>
      </c>
      <c r="C72" s="13" t="s">
        <v>7</v>
      </c>
      <c r="D72" s="13" t="s">
        <v>8</v>
      </c>
      <c r="E72" s="13" t="s">
        <v>70</v>
      </c>
      <c r="F72" s="13" t="s">
        <v>21</v>
      </c>
      <c r="G72" s="13"/>
      <c r="H72" s="13"/>
      <c r="I72" s="14">
        <f>I73</f>
        <v>0</v>
      </c>
    </row>
    <row r="73" spans="1:10" ht="24" hidden="1">
      <c r="A73" s="10" t="s">
        <v>19</v>
      </c>
      <c r="B73" s="13" t="s">
        <v>36</v>
      </c>
      <c r="C73" s="13" t="s">
        <v>7</v>
      </c>
      <c r="D73" s="13" t="s">
        <v>8</v>
      </c>
      <c r="E73" s="13" t="s">
        <v>70</v>
      </c>
      <c r="F73" s="13" t="s">
        <v>20</v>
      </c>
      <c r="G73" s="13"/>
      <c r="H73" s="13"/>
      <c r="I73" s="14">
        <v>0</v>
      </c>
    </row>
    <row r="74" spans="1:10">
      <c r="A74" s="22" t="s">
        <v>77</v>
      </c>
      <c r="B74" s="15" t="s">
        <v>36</v>
      </c>
      <c r="C74" s="15" t="s">
        <v>10</v>
      </c>
      <c r="D74" s="15" t="s">
        <v>3</v>
      </c>
      <c r="E74" s="13"/>
      <c r="F74" s="13"/>
      <c r="G74" s="21">
        <f>G75</f>
        <v>323657.5</v>
      </c>
      <c r="H74" s="21">
        <f t="shared" ref="H74:I74" si="14">H75</f>
        <v>336603</v>
      </c>
      <c r="I74" s="21">
        <f t="shared" si="14"/>
        <v>253006</v>
      </c>
    </row>
    <row r="75" spans="1:10">
      <c r="A75" s="22" t="s">
        <v>11</v>
      </c>
      <c r="B75" s="15" t="s">
        <v>36</v>
      </c>
      <c r="C75" s="15" t="s">
        <v>10</v>
      </c>
      <c r="D75" s="15" t="s">
        <v>6</v>
      </c>
      <c r="E75" s="15"/>
      <c r="F75" s="15"/>
      <c r="G75" s="21">
        <f>G76</f>
        <v>323657.5</v>
      </c>
      <c r="H75" s="21">
        <f t="shared" ref="H75:I75" si="15">H76</f>
        <v>336603</v>
      </c>
      <c r="I75" s="21">
        <f t="shared" si="15"/>
        <v>253006</v>
      </c>
    </row>
    <row r="76" spans="1:10" ht="25.15" customHeight="1">
      <c r="A76" s="16" t="s">
        <v>111</v>
      </c>
      <c r="B76" s="15" t="s">
        <v>36</v>
      </c>
      <c r="C76" s="15" t="s">
        <v>10</v>
      </c>
      <c r="D76" s="15" t="s">
        <v>6</v>
      </c>
      <c r="E76" s="15" t="s">
        <v>46</v>
      </c>
      <c r="F76" s="15"/>
      <c r="G76" s="24">
        <f>G77+G83</f>
        <v>323657.5</v>
      </c>
      <c r="H76" s="24">
        <f t="shared" ref="H76:I76" si="16">H77+H83</f>
        <v>336603</v>
      </c>
      <c r="I76" s="24">
        <f t="shared" si="16"/>
        <v>253006</v>
      </c>
      <c r="J76" s="4"/>
    </row>
    <row r="77" spans="1:10">
      <c r="A77" s="10" t="s">
        <v>27</v>
      </c>
      <c r="B77" s="13" t="s">
        <v>36</v>
      </c>
      <c r="C77" s="13" t="s">
        <v>10</v>
      </c>
      <c r="D77" s="13" t="s">
        <v>6</v>
      </c>
      <c r="E77" s="13" t="s">
        <v>91</v>
      </c>
      <c r="F77" s="13"/>
      <c r="G77" s="24">
        <v>316257.5</v>
      </c>
      <c r="H77" s="24">
        <v>328907</v>
      </c>
      <c r="I77" s="24">
        <v>253006</v>
      </c>
      <c r="J77" s="4"/>
    </row>
    <row r="78" spans="1:10" ht="13.15" customHeight="1">
      <c r="A78" s="10" t="s">
        <v>18</v>
      </c>
      <c r="B78" s="13" t="s">
        <v>36</v>
      </c>
      <c r="C78" s="13" t="s">
        <v>10</v>
      </c>
      <c r="D78" s="13" t="s">
        <v>6</v>
      </c>
      <c r="E78" s="13" t="s">
        <v>91</v>
      </c>
      <c r="F78" s="13" t="s">
        <v>21</v>
      </c>
      <c r="G78" s="24">
        <v>316257.5</v>
      </c>
      <c r="H78" s="24">
        <v>328907</v>
      </c>
      <c r="I78" s="24">
        <v>253006</v>
      </c>
      <c r="J78" s="4"/>
    </row>
    <row r="79" spans="1:10" ht="24">
      <c r="A79" s="10" t="s">
        <v>19</v>
      </c>
      <c r="B79" s="13" t="s">
        <v>36</v>
      </c>
      <c r="C79" s="13" t="s">
        <v>10</v>
      </c>
      <c r="D79" s="13" t="s">
        <v>6</v>
      </c>
      <c r="E79" s="13" t="s">
        <v>91</v>
      </c>
      <c r="F79" s="13" t="s">
        <v>20</v>
      </c>
      <c r="G79" s="24">
        <v>316257.5</v>
      </c>
      <c r="H79" s="24">
        <v>328907</v>
      </c>
      <c r="I79" s="24">
        <v>253006</v>
      </c>
      <c r="J79" s="4"/>
    </row>
    <row r="80" spans="1:10" ht="24" hidden="1">
      <c r="A80" s="12" t="s">
        <v>103</v>
      </c>
      <c r="B80" s="13" t="s">
        <v>36</v>
      </c>
      <c r="C80" s="13" t="s">
        <v>10</v>
      </c>
      <c r="D80" s="13" t="s">
        <v>6</v>
      </c>
      <c r="E80" s="13" t="s">
        <v>102</v>
      </c>
      <c r="F80" s="13"/>
      <c r="G80" s="13"/>
      <c r="H80" s="13"/>
      <c r="I80" s="11">
        <f>I81</f>
        <v>0</v>
      </c>
      <c r="J80" s="4"/>
    </row>
    <row r="81" spans="1:10" ht="13.15" hidden="1" customHeight="1">
      <c r="A81" s="10" t="s">
        <v>18</v>
      </c>
      <c r="B81" s="13" t="s">
        <v>36</v>
      </c>
      <c r="C81" s="13" t="s">
        <v>10</v>
      </c>
      <c r="D81" s="13" t="s">
        <v>6</v>
      </c>
      <c r="E81" s="13" t="s">
        <v>102</v>
      </c>
      <c r="F81" s="13" t="s">
        <v>21</v>
      </c>
      <c r="G81" s="13"/>
      <c r="H81" s="13"/>
      <c r="I81" s="11">
        <f>I82</f>
        <v>0</v>
      </c>
      <c r="J81" s="4"/>
    </row>
    <row r="82" spans="1:10" ht="24" hidden="1">
      <c r="A82" s="10" t="s">
        <v>19</v>
      </c>
      <c r="B82" s="13" t="s">
        <v>36</v>
      </c>
      <c r="C82" s="13" t="s">
        <v>10</v>
      </c>
      <c r="D82" s="13" t="s">
        <v>6</v>
      </c>
      <c r="E82" s="13" t="s">
        <v>102</v>
      </c>
      <c r="F82" s="13" t="s">
        <v>20</v>
      </c>
      <c r="G82" s="13"/>
      <c r="H82" s="13"/>
      <c r="I82" s="11">
        <v>0</v>
      </c>
      <c r="J82" s="4"/>
    </row>
    <row r="83" spans="1:10">
      <c r="A83" s="10" t="s">
        <v>28</v>
      </c>
      <c r="B83" s="13" t="s">
        <v>36</v>
      </c>
      <c r="C83" s="13" t="s">
        <v>10</v>
      </c>
      <c r="D83" s="13" t="s">
        <v>6</v>
      </c>
      <c r="E83" s="13" t="s">
        <v>95</v>
      </c>
      <c r="F83" s="13"/>
      <c r="G83" s="24">
        <v>7400</v>
      </c>
      <c r="H83" s="24">
        <v>7696</v>
      </c>
      <c r="I83" s="24">
        <f>I84</f>
        <v>0</v>
      </c>
      <c r="J83" s="4"/>
    </row>
    <row r="84" spans="1:10" ht="13.15" customHeight="1">
      <c r="A84" s="10" t="s">
        <v>18</v>
      </c>
      <c r="B84" s="13" t="s">
        <v>36</v>
      </c>
      <c r="C84" s="13" t="s">
        <v>10</v>
      </c>
      <c r="D84" s="13" t="s">
        <v>6</v>
      </c>
      <c r="E84" s="13" t="s">
        <v>95</v>
      </c>
      <c r="F84" s="13" t="s">
        <v>21</v>
      </c>
      <c r="G84" s="24">
        <v>7400</v>
      </c>
      <c r="H84" s="24">
        <v>7696</v>
      </c>
      <c r="I84" s="24">
        <f>I85</f>
        <v>0</v>
      </c>
      <c r="J84" s="4"/>
    </row>
    <row r="85" spans="1:10" ht="24">
      <c r="A85" s="10" t="s">
        <v>19</v>
      </c>
      <c r="B85" s="13" t="s">
        <v>36</v>
      </c>
      <c r="C85" s="13" t="s">
        <v>10</v>
      </c>
      <c r="D85" s="13" t="s">
        <v>6</v>
      </c>
      <c r="E85" s="13" t="s">
        <v>95</v>
      </c>
      <c r="F85" s="13" t="s">
        <v>20</v>
      </c>
      <c r="G85" s="24">
        <v>7400</v>
      </c>
      <c r="H85" s="24">
        <v>7696</v>
      </c>
      <c r="I85" s="24">
        <v>0</v>
      </c>
      <c r="J85" s="4"/>
    </row>
    <row r="86" spans="1:10" ht="12" hidden="1" customHeight="1">
      <c r="A86" s="10" t="s">
        <v>101</v>
      </c>
      <c r="B86" s="13" t="s">
        <v>36</v>
      </c>
      <c r="C86" s="13" t="s">
        <v>10</v>
      </c>
      <c r="D86" s="13" t="s">
        <v>6</v>
      </c>
      <c r="E86" s="13" t="s">
        <v>100</v>
      </c>
      <c r="F86" s="13"/>
      <c r="G86" s="13"/>
      <c r="H86" s="13"/>
      <c r="I86" s="11">
        <f>I87</f>
        <v>0</v>
      </c>
      <c r="J86" s="4"/>
    </row>
    <row r="87" spans="1:10" ht="13.15" hidden="1" customHeight="1">
      <c r="A87" s="10" t="s">
        <v>18</v>
      </c>
      <c r="B87" s="13" t="s">
        <v>36</v>
      </c>
      <c r="C87" s="13" t="s">
        <v>10</v>
      </c>
      <c r="D87" s="13" t="s">
        <v>6</v>
      </c>
      <c r="E87" s="13" t="s">
        <v>100</v>
      </c>
      <c r="F87" s="13" t="s">
        <v>21</v>
      </c>
      <c r="G87" s="13"/>
      <c r="H87" s="13"/>
      <c r="I87" s="11">
        <f>I88</f>
        <v>0</v>
      </c>
      <c r="J87" s="4"/>
    </row>
    <row r="88" spans="1:10" ht="24" hidden="1">
      <c r="A88" s="10" t="s">
        <v>19</v>
      </c>
      <c r="B88" s="13" t="s">
        <v>36</v>
      </c>
      <c r="C88" s="13" t="s">
        <v>10</v>
      </c>
      <c r="D88" s="13" t="s">
        <v>6</v>
      </c>
      <c r="E88" s="13" t="s">
        <v>100</v>
      </c>
      <c r="F88" s="13" t="s">
        <v>20</v>
      </c>
      <c r="G88" s="13"/>
      <c r="H88" s="13"/>
      <c r="I88" s="11">
        <v>0</v>
      </c>
      <c r="J88" s="4"/>
    </row>
    <row r="89" spans="1:10" hidden="1">
      <c r="A89" s="8" t="s">
        <v>32</v>
      </c>
      <c r="B89" s="15" t="s">
        <v>36</v>
      </c>
      <c r="C89" s="15" t="s">
        <v>10</v>
      </c>
      <c r="D89" s="15" t="s">
        <v>6</v>
      </c>
      <c r="E89" s="15" t="s">
        <v>45</v>
      </c>
      <c r="F89" s="15"/>
      <c r="G89" s="15"/>
      <c r="H89" s="15"/>
      <c r="I89" s="9">
        <f>I92</f>
        <v>0</v>
      </c>
      <c r="J89" s="4"/>
    </row>
    <row r="90" spans="1:10" hidden="1">
      <c r="A90" s="10" t="s">
        <v>74</v>
      </c>
      <c r="B90" s="13" t="s">
        <v>36</v>
      </c>
      <c r="C90" s="13" t="s">
        <v>10</v>
      </c>
      <c r="D90" s="13" t="s">
        <v>6</v>
      </c>
      <c r="E90" s="13" t="s">
        <v>81</v>
      </c>
      <c r="F90" s="13"/>
      <c r="G90" s="13"/>
      <c r="H90" s="13"/>
      <c r="I90" s="11">
        <f>I91</f>
        <v>0</v>
      </c>
      <c r="J90" s="4"/>
    </row>
    <row r="91" spans="1:10" ht="24" hidden="1">
      <c r="A91" s="10" t="s">
        <v>18</v>
      </c>
      <c r="B91" s="13" t="s">
        <v>36</v>
      </c>
      <c r="C91" s="13" t="s">
        <v>10</v>
      </c>
      <c r="D91" s="13" t="s">
        <v>6</v>
      </c>
      <c r="E91" s="13" t="s">
        <v>81</v>
      </c>
      <c r="F91" s="13" t="s">
        <v>21</v>
      </c>
      <c r="G91" s="13"/>
      <c r="H91" s="13"/>
      <c r="I91" s="11">
        <f>I92</f>
        <v>0</v>
      </c>
      <c r="J91" s="4"/>
    </row>
    <row r="92" spans="1:10" ht="24" hidden="1">
      <c r="A92" s="10" t="s">
        <v>19</v>
      </c>
      <c r="B92" s="13" t="s">
        <v>36</v>
      </c>
      <c r="C92" s="13" t="s">
        <v>10</v>
      </c>
      <c r="D92" s="13" t="s">
        <v>6</v>
      </c>
      <c r="E92" s="13" t="s">
        <v>81</v>
      </c>
      <c r="F92" s="13" t="s">
        <v>20</v>
      </c>
      <c r="G92" s="13"/>
      <c r="H92" s="13"/>
      <c r="I92" s="11">
        <v>0</v>
      </c>
      <c r="J92" s="4"/>
    </row>
    <row r="93" spans="1:10" hidden="1">
      <c r="A93" s="26" t="s">
        <v>47</v>
      </c>
      <c r="B93" s="15" t="s">
        <v>36</v>
      </c>
      <c r="C93" s="15" t="s">
        <v>9</v>
      </c>
      <c r="D93" s="15" t="s">
        <v>3</v>
      </c>
      <c r="E93" s="15"/>
      <c r="F93" s="15"/>
      <c r="G93" s="15"/>
      <c r="H93" s="15"/>
      <c r="I93" s="9">
        <f>I94</f>
        <v>0</v>
      </c>
    </row>
    <row r="94" spans="1:10" hidden="1">
      <c r="A94" s="26" t="s">
        <v>30</v>
      </c>
      <c r="B94" s="15" t="s">
        <v>36</v>
      </c>
      <c r="C94" s="15" t="s">
        <v>9</v>
      </c>
      <c r="D94" s="15" t="s">
        <v>2</v>
      </c>
      <c r="E94" s="15"/>
      <c r="F94" s="15"/>
      <c r="G94" s="15"/>
      <c r="H94" s="15"/>
      <c r="I94" s="9">
        <f>I95+I99</f>
        <v>0</v>
      </c>
    </row>
    <row r="95" spans="1:10" ht="24" hidden="1">
      <c r="A95" s="30" t="s">
        <v>86</v>
      </c>
      <c r="B95" s="15" t="s">
        <v>36</v>
      </c>
      <c r="C95" s="15" t="s">
        <v>9</v>
      </c>
      <c r="D95" s="15" t="s">
        <v>2</v>
      </c>
      <c r="E95" s="15" t="s">
        <v>48</v>
      </c>
      <c r="F95" s="15"/>
      <c r="G95" s="15"/>
      <c r="H95" s="15"/>
      <c r="I95" s="9">
        <f>I96</f>
        <v>0</v>
      </c>
    </row>
    <row r="96" spans="1:10" hidden="1">
      <c r="A96" s="12" t="s">
        <v>67</v>
      </c>
      <c r="B96" s="13" t="s">
        <v>36</v>
      </c>
      <c r="C96" s="13" t="s">
        <v>9</v>
      </c>
      <c r="D96" s="13" t="s">
        <v>2</v>
      </c>
      <c r="E96" s="13" t="s">
        <v>92</v>
      </c>
      <c r="F96" s="13"/>
      <c r="G96" s="13"/>
      <c r="H96" s="13"/>
      <c r="I96" s="11">
        <f>I97</f>
        <v>0</v>
      </c>
    </row>
    <row r="97" spans="1:10" ht="13.15" hidden="1" customHeight="1">
      <c r="A97" s="10" t="s">
        <v>18</v>
      </c>
      <c r="B97" s="13" t="s">
        <v>36</v>
      </c>
      <c r="C97" s="13" t="s">
        <v>9</v>
      </c>
      <c r="D97" s="13" t="s">
        <v>2</v>
      </c>
      <c r="E97" s="13" t="s">
        <v>92</v>
      </c>
      <c r="F97" s="13" t="s">
        <v>21</v>
      </c>
      <c r="G97" s="13"/>
      <c r="H97" s="13"/>
      <c r="I97" s="11">
        <f>I98</f>
        <v>0</v>
      </c>
    </row>
    <row r="98" spans="1:10" ht="24" hidden="1">
      <c r="A98" s="10" t="s">
        <v>19</v>
      </c>
      <c r="B98" s="13" t="s">
        <v>36</v>
      </c>
      <c r="C98" s="13" t="s">
        <v>9</v>
      </c>
      <c r="D98" s="13" t="s">
        <v>2</v>
      </c>
      <c r="E98" s="13" t="s">
        <v>92</v>
      </c>
      <c r="F98" s="13" t="s">
        <v>20</v>
      </c>
      <c r="G98" s="13"/>
      <c r="H98" s="13"/>
      <c r="I98" s="11">
        <v>0</v>
      </c>
    </row>
    <row r="99" spans="1:10" ht="16.149999999999999" hidden="1" customHeight="1">
      <c r="A99" s="8" t="s">
        <v>32</v>
      </c>
      <c r="B99" s="15" t="s">
        <v>36</v>
      </c>
      <c r="C99" s="15" t="s">
        <v>9</v>
      </c>
      <c r="D99" s="15" t="s">
        <v>2</v>
      </c>
      <c r="E99" s="15" t="s">
        <v>45</v>
      </c>
      <c r="F99" s="15"/>
      <c r="G99" s="15"/>
      <c r="H99" s="15"/>
      <c r="I99" s="9">
        <f>I100+I103</f>
        <v>0</v>
      </c>
    </row>
    <row r="100" spans="1:10" hidden="1">
      <c r="A100" s="10" t="s">
        <v>85</v>
      </c>
      <c r="B100" s="13" t="s">
        <v>36</v>
      </c>
      <c r="C100" s="13" t="s">
        <v>9</v>
      </c>
      <c r="D100" s="13" t="s">
        <v>2</v>
      </c>
      <c r="E100" s="13" t="s">
        <v>84</v>
      </c>
      <c r="F100" s="13"/>
      <c r="G100" s="13"/>
      <c r="H100" s="13"/>
      <c r="I100" s="11">
        <f>I101</f>
        <v>0</v>
      </c>
    </row>
    <row r="101" spans="1:10" ht="13.15" hidden="1" customHeight="1">
      <c r="A101" s="10" t="s">
        <v>18</v>
      </c>
      <c r="B101" s="13" t="s">
        <v>36</v>
      </c>
      <c r="C101" s="13" t="s">
        <v>9</v>
      </c>
      <c r="D101" s="13" t="s">
        <v>2</v>
      </c>
      <c r="E101" s="13" t="s">
        <v>84</v>
      </c>
      <c r="F101" s="13" t="s">
        <v>21</v>
      </c>
      <c r="G101" s="13"/>
      <c r="H101" s="13"/>
      <c r="I101" s="11">
        <f>I102</f>
        <v>0</v>
      </c>
    </row>
    <row r="102" spans="1:10" ht="24" hidden="1">
      <c r="A102" s="10" t="s">
        <v>19</v>
      </c>
      <c r="B102" s="13" t="s">
        <v>36</v>
      </c>
      <c r="C102" s="13" t="s">
        <v>9</v>
      </c>
      <c r="D102" s="13" t="s">
        <v>2</v>
      </c>
      <c r="E102" s="13" t="s">
        <v>84</v>
      </c>
      <c r="F102" s="13" t="s">
        <v>20</v>
      </c>
      <c r="G102" s="13"/>
      <c r="H102" s="13"/>
      <c r="I102" s="11">
        <v>0</v>
      </c>
    </row>
    <row r="103" spans="1:10" ht="24" hidden="1">
      <c r="A103" s="10" t="s">
        <v>90</v>
      </c>
      <c r="B103" s="13" t="s">
        <v>36</v>
      </c>
      <c r="C103" s="13" t="s">
        <v>9</v>
      </c>
      <c r="D103" s="13" t="s">
        <v>2</v>
      </c>
      <c r="E103" s="13" t="s">
        <v>89</v>
      </c>
      <c r="F103" s="13"/>
      <c r="G103" s="13"/>
      <c r="H103" s="13"/>
      <c r="I103" s="11">
        <f>I104</f>
        <v>0</v>
      </c>
    </row>
    <row r="104" spans="1:10" ht="24" hidden="1">
      <c r="A104" s="10" t="s">
        <v>18</v>
      </c>
      <c r="B104" s="13" t="s">
        <v>36</v>
      </c>
      <c r="C104" s="13" t="s">
        <v>9</v>
      </c>
      <c r="D104" s="13" t="s">
        <v>2</v>
      </c>
      <c r="E104" s="13" t="s">
        <v>89</v>
      </c>
      <c r="F104" s="13" t="s">
        <v>21</v>
      </c>
      <c r="G104" s="13"/>
      <c r="H104" s="13"/>
      <c r="I104" s="11">
        <f>I105</f>
        <v>0</v>
      </c>
    </row>
    <row r="105" spans="1:10" ht="24" hidden="1">
      <c r="A105" s="10" t="s">
        <v>19</v>
      </c>
      <c r="B105" s="13" t="s">
        <v>36</v>
      </c>
      <c r="C105" s="13" t="s">
        <v>9</v>
      </c>
      <c r="D105" s="13" t="s">
        <v>2</v>
      </c>
      <c r="E105" s="13" t="s">
        <v>89</v>
      </c>
      <c r="F105" s="13" t="s">
        <v>20</v>
      </c>
      <c r="G105" s="13"/>
      <c r="H105" s="13"/>
      <c r="I105" s="11">
        <v>0</v>
      </c>
    </row>
    <row r="106" spans="1:10">
      <c r="A106" s="8" t="s">
        <v>33</v>
      </c>
      <c r="B106" s="15" t="s">
        <v>36</v>
      </c>
      <c r="C106" s="15" t="s">
        <v>12</v>
      </c>
      <c r="D106" s="15" t="s">
        <v>3</v>
      </c>
      <c r="E106" s="15"/>
      <c r="F106" s="15"/>
      <c r="G106" s="21">
        <f t="shared" ref="G106:I107" si="17">G107</f>
        <v>731311.64</v>
      </c>
      <c r="H106" s="21">
        <f t="shared" si="17"/>
        <v>760564.11</v>
      </c>
      <c r="I106" s="21">
        <f t="shared" si="17"/>
        <v>0</v>
      </c>
    </row>
    <row r="107" spans="1:10">
      <c r="A107" s="8" t="s">
        <v>34</v>
      </c>
      <c r="B107" s="15" t="s">
        <v>36</v>
      </c>
      <c r="C107" s="15" t="s">
        <v>12</v>
      </c>
      <c r="D107" s="15" t="s">
        <v>2</v>
      </c>
      <c r="E107" s="15"/>
      <c r="F107" s="15"/>
      <c r="G107" s="21">
        <f t="shared" si="17"/>
        <v>731311.64</v>
      </c>
      <c r="H107" s="21">
        <f t="shared" si="17"/>
        <v>760564.11</v>
      </c>
      <c r="I107" s="21">
        <f t="shared" si="17"/>
        <v>0</v>
      </c>
      <c r="J107" s="4"/>
    </row>
    <row r="108" spans="1:10" ht="13.9" customHeight="1">
      <c r="A108" s="8" t="s">
        <v>32</v>
      </c>
      <c r="B108" s="15" t="s">
        <v>36</v>
      </c>
      <c r="C108" s="15" t="s">
        <v>12</v>
      </c>
      <c r="D108" s="15" t="s">
        <v>2</v>
      </c>
      <c r="E108" s="15" t="s">
        <v>45</v>
      </c>
      <c r="F108" s="31"/>
      <c r="G108" s="21">
        <v>731311.64</v>
      </c>
      <c r="H108" s="21">
        <v>760564.11</v>
      </c>
      <c r="I108" s="21">
        <v>0</v>
      </c>
    </row>
    <row r="109" spans="1:10">
      <c r="A109" s="10" t="s">
        <v>94</v>
      </c>
      <c r="B109" s="13" t="s">
        <v>36</v>
      </c>
      <c r="C109" s="13" t="s">
        <v>12</v>
      </c>
      <c r="D109" s="13" t="s">
        <v>2</v>
      </c>
      <c r="E109" s="13" t="s">
        <v>93</v>
      </c>
      <c r="F109" s="15"/>
      <c r="G109" s="24">
        <v>731311.64</v>
      </c>
      <c r="H109" s="24">
        <v>760564.11</v>
      </c>
      <c r="I109" s="24">
        <v>0</v>
      </c>
    </row>
    <row r="110" spans="1:10" ht="24">
      <c r="A110" s="10" t="s">
        <v>18</v>
      </c>
      <c r="B110" s="13" t="s">
        <v>36</v>
      </c>
      <c r="C110" s="13" t="s">
        <v>12</v>
      </c>
      <c r="D110" s="13" t="s">
        <v>2</v>
      </c>
      <c r="E110" s="13" t="s">
        <v>93</v>
      </c>
      <c r="F110" s="13" t="s">
        <v>21</v>
      </c>
      <c r="G110" s="24">
        <v>731311.64</v>
      </c>
      <c r="H110" s="24">
        <v>760564.11</v>
      </c>
      <c r="I110" s="24">
        <v>0</v>
      </c>
    </row>
    <row r="111" spans="1:10" ht="24">
      <c r="A111" s="10" t="s">
        <v>19</v>
      </c>
      <c r="B111" s="13" t="s">
        <v>36</v>
      </c>
      <c r="C111" s="13" t="s">
        <v>12</v>
      </c>
      <c r="D111" s="13" t="s">
        <v>2</v>
      </c>
      <c r="E111" s="13" t="s">
        <v>93</v>
      </c>
      <c r="F111" s="13" t="s">
        <v>20</v>
      </c>
      <c r="G111" s="24">
        <v>731311.64</v>
      </c>
      <c r="H111" s="24">
        <v>760564.11</v>
      </c>
      <c r="I111" s="24">
        <v>0</v>
      </c>
    </row>
    <row r="112" spans="1:10" hidden="1">
      <c r="A112" s="10"/>
      <c r="B112" s="13"/>
      <c r="C112" s="13"/>
      <c r="D112" s="13"/>
      <c r="E112" s="13"/>
      <c r="F112" s="13"/>
      <c r="G112" s="13"/>
      <c r="H112" s="13"/>
      <c r="I112" s="17"/>
    </row>
    <row r="113" spans="1:9" hidden="1">
      <c r="A113" s="10"/>
      <c r="B113" s="13"/>
      <c r="C113" s="13"/>
      <c r="D113" s="13"/>
      <c r="E113" s="13"/>
      <c r="F113" s="13"/>
      <c r="G113" s="13"/>
      <c r="H113" s="13"/>
      <c r="I113" s="17"/>
    </row>
    <row r="114" spans="1:9" hidden="1">
      <c r="A114" s="12"/>
      <c r="B114" s="13"/>
      <c r="C114" s="13"/>
      <c r="D114" s="13"/>
      <c r="E114" s="13"/>
      <c r="F114" s="13"/>
      <c r="G114" s="13"/>
      <c r="H114" s="13"/>
      <c r="I114" s="17"/>
    </row>
    <row r="115" spans="1:9">
      <c r="A115" s="22" t="s">
        <v>13</v>
      </c>
      <c r="B115" s="22"/>
      <c r="C115" s="22"/>
      <c r="D115" s="22"/>
      <c r="E115" s="22"/>
      <c r="F115" s="32"/>
      <c r="G115" s="21">
        <f>G13</f>
        <v>4460841.24</v>
      </c>
      <c r="H115" s="21">
        <f>H13</f>
        <v>4624172.71</v>
      </c>
      <c r="I115" s="21">
        <f>I106+I93+I74+I68+I62+I54+I14</f>
        <v>2342711.7800000003</v>
      </c>
    </row>
    <row r="116" spans="1:9">
      <c r="A116" s="33"/>
      <c r="B116" s="33"/>
      <c r="C116" s="33"/>
      <c r="D116" s="33"/>
      <c r="E116" s="33"/>
      <c r="F116" s="33"/>
      <c r="G116" s="33"/>
      <c r="H116" s="33"/>
      <c r="I116" s="33"/>
    </row>
    <row r="119" spans="1:9">
      <c r="A119" s="5"/>
      <c r="C119" s="34"/>
      <c r="D119" s="34"/>
    </row>
  </sheetData>
  <mergeCells count="10">
    <mergeCell ref="A1:I1"/>
    <mergeCell ref="A2:I2"/>
    <mergeCell ref="A3:I3"/>
    <mergeCell ref="A10:I10"/>
    <mergeCell ref="A5:I5"/>
    <mergeCell ref="C119:D119"/>
    <mergeCell ref="A6:I6"/>
    <mergeCell ref="A7:I7"/>
    <mergeCell ref="A8:I8"/>
    <mergeCell ref="A9:I9"/>
  </mergeCells>
  <phoneticPr fontId="1" type="noConversion"/>
  <pageMargins left="0.70866141732283472" right="0.70866141732283472" top="0.74803149606299213" bottom="0.74803149606299213" header="0.31496062992125984" footer="0.31496062992125984"/>
  <pageSetup paperSize="9" scale="7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расходы</vt:lpstr>
    </vt:vector>
  </TitlesOfParts>
  <Company>MO URDOMA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Беккер Ж.С</cp:lastModifiedBy>
  <cp:lastPrinted>2024-11-13T13:38:16Z</cp:lastPrinted>
  <dcterms:created xsi:type="dcterms:W3CDTF">2009-10-30T11:59:42Z</dcterms:created>
  <dcterms:modified xsi:type="dcterms:W3CDTF">2024-11-14T12:59:02Z</dcterms:modified>
</cp:coreProperties>
</file>